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F285" i="9"/>
  <c r="H284" i="9"/>
  <c r="G284" i="9"/>
  <c r="F284" i="9"/>
  <c r="H283" i="9"/>
  <c r="G283" i="9"/>
  <c r="E283" i="9" s="1"/>
  <c r="B283" i="9" s="1"/>
  <c r="F283" i="9"/>
  <c r="F282" i="9"/>
  <c r="H281" i="9"/>
  <c r="G281" i="9"/>
  <c r="F281" i="9"/>
  <c r="E281" i="9"/>
  <c r="B281" i="9" s="1"/>
  <c r="H280" i="9"/>
  <c r="G280" i="9"/>
  <c r="F280" i="9"/>
  <c r="H279" i="9"/>
  <c r="G279" i="9"/>
  <c r="F279" i="9"/>
  <c r="F278" i="9"/>
  <c r="F277" i="9"/>
  <c r="F276" i="9"/>
  <c r="F275" i="9" s="1"/>
  <c r="L274" i="9"/>
  <c r="F274" i="9" s="1"/>
  <c r="H274" i="9"/>
  <c r="I273" i="9"/>
  <c r="H273" i="9"/>
  <c r="F273" i="9"/>
  <c r="E272" i="9"/>
  <c r="M271" i="9"/>
  <c r="L271" i="9"/>
  <c r="F271" i="9" s="1"/>
  <c r="E271" i="9"/>
  <c r="B271" i="9" s="1"/>
  <c r="M270" i="9"/>
  <c r="L270" i="9"/>
  <c r="F270" i="9"/>
  <c r="E270" i="9"/>
  <c r="M269" i="9"/>
  <c r="L269" i="9"/>
  <c r="F269" i="9" s="1"/>
  <c r="E269" i="9"/>
  <c r="M268" i="9"/>
  <c r="L268" i="9"/>
  <c r="F268" i="9" s="1"/>
  <c r="B268" i="9" s="1"/>
  <c r="E268" i="9"/>
  <c r="M267" i="9"/>
  <c r="L267" i="9"/>
  <c r="F267" i="9" s="1"/>
  <c r="B267" i="9" s="1"/>
  <c r="E267" i="9"/>
  <c r="M266" i="9"/>
  <c r="F266" i="9" s="1"/>
  <c r="B266" i="9" s="1"/>
  <c r="L266" i="9"/>
  <c r="E266" i="9"/>
  <c r="M265" i="9"/>
  <c r="L265" i="9"/>
  <c r="F265" i="9"/>
  <c r="E265" i="9"/>
  <c r="B265" i="9" s="1"/>
  <c r="M264" i="9"/>
  <c r="F264" i="9" s="1"/>
  <c r="L264" i="9"/>
  <c r="E264" i="9"/>
  <c r="B264" i="9"/>
  <c r="M263" i="9"/>
  <c r="L263" i="9"/>
  <c r="F263" i="9" s="1"/>
  <c r="E263" i="9"/>
  <c r="B263" i="9"/>
  <c r="M262" i="9"/>
  <c r="L262" i="9"/>
  <c r="F262" i="9"/>
  <c r="E262" i="9"/>
  <c r="B262" i="9" s="1"/>
  <c r="M261" i="9"/>
  <c r="L261" i="9"/>
  <c r="F261" i="9"/>
  <c r="E261" i="9"/>
  <c r="M260" i="9"/>
  <c r="F260" i="9" s="1"/>
  <c r="L260" i="9"/>
  <c r="E260" i="9"/>
  <c r="B260" i="9"/>
  <c r="M259" i="9"/>
  <c r="L259" i="9"/>
  <c r="F259" i="9" s="1"/>
  <c r="E259" i="9"/>
  <c r="B259" i="9"/>
  <c r="M258" i="9"/>
  <c r="F258" i="9" s="1"/>
  <c r="L258" i="9"/>
  <c r="E258" i="9"/>
  <c r="B258" i="9"/>
  <c r="M257" i="9"/>
  <c r="L257" i="9"/>
  <c r="F257" i="9"/>
  <c r="E257" i="9"/>
  <c r="B257" i="9" s="1"/>
  <c r="M256" i="9"/>
  <c r="L256" i="9"/>
  <c r="F256" i="9"/>
  <c r="B256" i="9" s="1"/>
  <c r="E256" i="9"/>
  <c r="M255" i="9"/>
  <c r="L255" i="9"/>
  <c r="F255" i="9" s="1"/>
  <c r="E255" i="9"/>
  <c r="B255" i="9" s="1"/>
  <c r="M254" i="9"/>
  <c r="L254" i="9"/>
  <c r="F254" i="9"/>
  <c r="E254" i="9"/>
  <c r="M253" i="9"/>
  <c r="L253" i="9"/>
  <c r="F253" i="9"/>
  <c r="E253" i="9"/>
  <c r="M252" i="9"/>
  <c r="L252" i="9"/>
  <c r="F252" i="9"/>
  <c r="B252" i="9" s="1"/>
  <c r="E252" i="9"/>
  <c r="M251" i="9"/>
  <c r="L251" i="9"/>
  <c r="E251" i="9"/>
  <c r="M250" i="9"/>
  <c r="F250" i="9" s="1"/>
  <c r="B250" i="9" s="1"/>
  <c r="L250" i="9"/>
  <c r="E250" i="9"/>
  <c r="M249" i="9"/>
  <c r="L249" i="9"/>
  <c r="F249" i="9"/>
  <c r="E249" i="9"/>
  <c r="B249" i="9" s="1"/>
  <c r="M248" i="9"/>
  <c r="F248" i="9" s="1"/>
  <c r="B248" i="9" s="1"/>
  <c r="L248" i="9"/>
  <c r="E248" i="9"/>
  <c r="M247" i="9"/>
  <c r="L247" i="9"/>
  <c r="F247" i="9" s="1"/>
  <c r="E247" i="9"/>
  <c r="B247" i="9"/>
  <c r="M246" i="9"/>
  <c r="L246" i="9"/>
  <c r="F246" i="9"/>
  <c r="E246" i="9"/>
  <c r="B246" i="9" s="1"/>
  <c r="M245" i="9"/>
  <c r="L245" i="9"/>
  <c r="F245" i="9" s="1"/>
  <c r="E245" i="9"/>
  <c r="M244" i="9"/>
  <c r="L244" i="9"/>
  <c r="F244" i="9" s="1"/>
  <c r="E244" i="9"/>
  <c r="B244" i="9"/>
  <c r="M243" i="9"/>
  <c r="L243" i="9"/>
  <c r="E243" i="9"/>
  <c r="M242" i="9"/>
  <c r="F242" i="9" s="1"/>
  <c r="L242" i="9"/>
  <c r="E242" i="9"/>
  <c r="B242" i="9"/>
  <c r="M241" i="9"/>
  <c r="L241" i="9"/>
  <c r="F241" i="9"/>
  <c r="E241" i="9"/>
  <c r="B241" i="9" s="1"/>
  <c r="M240" i="9"/>
  <c r="L240" i="9"/>
  <c r="F240" i="9"/>
  <c r="B240" i="9" s="1"/>
  <c r="E240" i="9"/>
  <c r="M239" i="9"/>
  <c r="L239" i="9"/>
  <c r="F239" i="9" s="1"/>
  <c r="E239" i="9"/>
  <c r="B239" i="9" s="1"/>
  <c r="M238" i="9"/>
  <c r="L238" i="9"/>
  <c r="F238" i="9"/>
  <c r="E238" i="9"/>
  <c r="M237" i="9"/>
  <c r="L237" i="9"/>
  <c r="F237" i="9"/>
  <c r="E237" i="9"/>
  <c r="M236" i="9"/>
  <c r="L236" i="9"/>
  <c r="F236" i="9"/>
  <c r="B236" i="9" s="1"/>
  <c r="E236" i="9"/>
  <c r="M235" i="9"/>
  <c r="L235" i="9"/>
  <c r="E235" i="9"/>
  <c r="M234" i="9"/>
  <c r="F234" i="9" s="1"/>
  <c r="L234" i="9"/>
  <c r="E234" i="9"/>
  <c r="M233" i="9"/>
  <c r="L233" i="9"/>
  <c r="F233" i="9"/>
  <c r="E233" i="9"/>
  <c r="M232" i="9"/>
  <c r="F232" i="9" s="1"/>
  <c r="B232" i="9" s="1"/>
  <c r="L232" i="9"/>
  <c r="E232" i="9"/>
  <c r="M231" i="9"/>
  <c r="L231" i="9"/>
  <c r="F231" i="9" s="1"/>
  <c r="E231" i="9"/>
  <c r="B231" i="9"/>
  <c r="M230" i="9"/>
  <c r="L230" i="9"/>
  <c r="F230" i="9"/>
  <c r="E230" i="9"/>
  <c r="B230" i="9" s="1"/>
  <c r="M229" i="9"/>
  <c r="L229" i="9"/>
  <c r="F229" i="9" s="1"/>
  <c r="E229" i="9"/>
  <c r="M228" i="9"/>
  <c r="L228" i="9"/>
  <c r="F228" i="9" s="1"/>
  <c r="E228" i="9"/>
  <c r="B228" i="9"/>
  <c r="M227" i="9"/>
  <c r="L227" i="9"/>
  <c r="E227" i="9"/>
  <c r="M226" i="9"/>
  <c r="F226" i="9" s="1"/>
  <c r="L226" i="9"/>
  <c r="E226" i="9"/>
  <c r="B226" i="9"/>
  <c r="H225" i="9"/>
  <c r="G225" i="9"/>
  <c r="F225" i="9"/>
  <c r="E225" i="9"/>
  <c r="B225" i="9" s="1"/>
  <c r="M224" i="9"/>
  <c r="L224" i="9"/>
  <c r="F224" i="9"/>
  <c r="B224" i="9" s="1"/>
  <c r="E224" i="9"/>
  <c r="M223" i="9"/>
  <c r="L223" i="9"/>
  <c r="F223" i="9" s="1"/>
  <c r="E223" i="9"/>
  <c r="B223" i="9" s="1"/>
  <c r="M222" i="9"/>
  <c r="L222" i="9"/>
  <c r="E222" i="9"/>
  <c r="M221" i="9"/>
  <c r="L221" i="9"/>
  <c r="F221" i="9"/>
  <c r="E221" i="9"/>
  <c r="M220" i="9"/>
  <c r="L220" i="9"/>
  <c r="E220" i="9"/>
  <c r="M219" i="9"/>
  <c r="L219" i="9"/>
  <c r="E219" i="9"/>
  <c r="M218" i="9"/>
  <c r="L218" i="9"/>
  <c r="E218" i="9"/>
  <c r="M217" i="9"/>
  <c r="L217" i="9"/>
  <c r="E217" i="9"/>
  <c r="M216" i="9"/>
  <c r="L216" i="9"/>
  <c r="E216" i="9"/>
  <c r="M215" i="9"/>
  <c r="L215" i="9"/>
  <c r="F215" i="9" s="1"/>
  <c r="E215" i="9"/>
  <c r="B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G156" i="9"/>
  <c r="F156" i="9"/>
  <c r="E156" i="9"/>
  <c r="B156" i="9" s="1"/>
  <c r="H155" i="9"/>
  <c r="G155" i="9"/>
  <c r="F155" i="9"/>
  <c r="H154" i="9"/>
  <c r="E154" i="9" s="1"/>
  <c r="B154" i="9" s="1"/>
  <c r="G154" i="9"/>
  <c r="F154" i="9"/>
  <c r="H153" i="9"/>
  <c r="G153" i="9"/>
  <c r="F153" i="9"/>
  <c r="E153" i="9"/>
  <c r="B153" i="9" s="1"/>
  <c r="H152" i="9"/>
  <c r="G152" i="9"/>
  <c r="E152" i="9" s="1"/>
  <c r="F152" i="9"/>
  <c r="H151" i="9"/>
  <c r="G151" i="9"/>
  <c r="F151" i="9"/>
  <c r="H150" i="9"/>
  <c r="G150" i="9"/>
  <c r="E150" i="9" s="1"/>
  <c r="B150" i="9" s="1"/>
  <c r="F150" i="9"/>
  <c r="H149" i="9"/>
  <c r="E149" i="9" s="1"/>
  <c r="G149" i="9"/>
  <c r="F149" i="9"/>
  <c r="B149" i="9"/>
  <c r="H148" i="9"/>
  <c r="G148" i="9"/>
  <c r="F148" i="9"/>
  <c r="E148" i="9"/>
  <c r="B148" i="9" s="1"/>
  <c r="H147" i="9"/>
  <c r="G147" i="9"/>
  <c r="F147" i="9"/>
  <c r="H146" i="9"/>
  <c r="G146" i="9"/>
  <c r="F146" i="9"/>
  <c r="E146" i="9"/>
  <c r="B146" i="9" s="1"/>
  <c r="H145" i="9"/>
  <c r="G145" i="9"/>
  <c r="F145" i="9"/>
  <c r="E145" i="9"/>
  <c r="H144" i="9"/>
  <c r="G144" i="9"/>
  <c r="E144" i="9" s="1"/>
  <c r="F144" i="9"/>
  <c r="H143" i="9"/>
  <c r="G143" i="9"/>
  <c r="F143" i="9"/>
  <c r="F142" i="9"/>
  <c r="H141" i="9"/>
  <c r="G141" i="9"/>
  <c r="E141" i="9" s="1"/>
  <c r="B141" i="9" s="1"/>
  <c r="F141" i="9"/>
  <c r="H140" i="9"/>
  <c r="E140" i="9" s="1"/>
  <c r="B140" i="9" s="1"/>
  <c r="G140" i="9"/>
  <c r="F140" i="9"/>
  <c r="H139" i="9"/>
  <c r="G139" i="9"/>
  <c r="F139" i="9"/>
  <c r="E139" i="9"/>
  <c r="B139" i="9" s="1"/>
  <c r="H138" i="9"/>
  <c r="G138" i="9"/>
  <c r="E138" i="9" s="1"/>
  <c r="F138" i="9"/>
  <c r="B138" i="9"/>
  <c r="H137" i="9"/>
  <c r="G137" i="9"/>
  <c r="F137" i="9"/>
  <c r="E137" i="9"/>
  <c r="B137" i="9" s="1"/>
  <c r="H136" i="9"/>
  <c r="E136" i="9" s="1"/>
  <c r="B136" i="9" s="1"/>
  <c r="G136" i="9"/>
  <c r="F136" i="9"/>
  <c r="H135" i="9"/>
  <c r="G135" i="9"/>
  <c r="E135" i="9" s="1"/>
  <c r="B135" i="9" s="1"/>
  <c r="F135" i="9"/>
  <c r="H134" i="9"/>
  <c r="G134" i="9"/>
  <c r="E134" i="9" s="1"/>
  <c r="B134" i="9" s="1"/>
  <c r="F134" i="9"/>
  <c r="H133" i="9"/>
  <c r="G133" i="9"/>
  <c r="E133" i="9" s="1"/>
  <c r="F133" i="9"/>
  <c r="B133" i="9"/>
  <c r="H132" i="9"/>
  <c r="G132" i="9"/>
  <c r="F132" i="9"/>
  <c r="E132" i="9"/>
  <c r="B132" i="9" s="1"/>
  <c r="H131" i="9"/>
  <c r="G131" i="9"/>
  <c r="F131" i="9"/>
  <c r="E131" i="9"/>
  <c r="H130" i="9"/>
  <c r="G130" i="9"/>
  <c r="E130" i="9" s="1"/>
  <c r="F130" i="9"/>
  <c r="B130" i="9" s="1"/>
  <c r="H129" i="9"/>
  <c r="G129" i="9"/>
  <c r="F129" i="9"/>
  <c r="E129" i="9"/>
  <c r="B129" i="9" s="1"/>
  <c r="H128" i="9"/>
  <c r="E128" i="9" s="1"/>
  <c r="G128" i="9"/>
  <c r="F128" i="9"/>
  <c r="H127" i="9"/>
  <c r="G127" i="9"/>
  <c r="E127" i="9" s="1"/>
  <c r="B127" i="9" s="1"/>
  <c r="F127" i="9"/>
  <c r="H126" i="9"/>
  <c r="G126" i="9"/>
  <c r="F126" i="9"/>
  <c r="H125" i="9"/>
  <c r="G125" i="9"/>
  <c r="E125" i="9" s="1"/>
  <c r="B125" i="9" s="1"/>
  <c r="F125" i="9"/>
  <c r="H124" i="9"/>
  <c r="E124" i="9" s="1"/>
  <c r="B124" i="9" s="1"/>
  <c r="G124" i="9"/>
  <c r="F124" i="9"/>
  <c r="H123" i="9"/>
  <c r="G123" i="9"/>
  <c r="F123" i="9"/>
  <c r="E123" i="9"/>
  <c r="B123" i="9" s="1"/>
  <c r="H122" i="9"/>
  <c r="G122" i="9"/>
  <c r="E122" i="9" s="1"/>
  <c r="F122" i="9"/>
  <c r="B122" i="9"/>
  <c r="H121" i="9"/>
  <c r="G121" i="9"/>
  <c r="F121" i="9"/>
  <c r="E121" i="9"/>
  <c r="B121" i="9" s="1"/>
  <c r="H120" i="9"/>
  <c r="E120" i="9" s="1"/>
  <c r="B120" i="9" s="1"/>
  <c r="G120" i="9"/>
  <c r="F120" i="9"/>
  <c r="H119" i="9"/>
  <c r="G119" i="9"/>
  <c r="E119" i="9" s="1"/>
  <c r="B119" i="9" s="1"/>
  <c r="F119" i="9"/>
  <c r="H118" i="9"/>
  <c r="G118" i="9"/>
  <c r="E118" i="9" s="1"/>
  <c r="B118" i="9" s="1"/>
  <c r="F118" i="9"/>
  <c r="H117" i="9"/>
  <c r="G117" i="9"/>
  <c r="E117" i="9" s="1"/>
  <c r="F117" i="9"/>
  <c r="B117" i="9"/>
  <c r="H116" i="9"/>
  <c r="G116" i="9"/>
  <c r="F116" i="9"/>
  <c r="E116" i="9"/>
  <c r="B116" i="9" s="1"/>
  <c r="H115" i="9"/>
  <c r="G115" i="9"/>
  <c r="F115" i="9"/>
  <c r="E115" i="9"/>
  <c r="H114" i="9"/>
  <c r="G114" i="9"/>
  <c r="E114" i="9" s="1"/>
  <c r="F114" i="9"/>
  <c r="B114" i="9" s="1"/>
  <c r="H113" i="9"/>
  <c r="G113" i="9"/>
  <c r="F113" i="9"/>
  <c r="E113" i="9"/>
  <c r="B113" i="9" s="1"/>
  <c r="H112" i="9"/>
  <c r="E112" i="9" s="1"/>
  <c r="G112" i="9"/>
  <c r="F112" i="9"/>
  <c r="H111" i="9"/>
  <c r="G111" i="9"/>
  <c r="E111" i="9" s="1"/>
  <c r="B111" i="9" s="1"/>
  <c r="F111" i="9"/>
  <c r="H110" i="9"/>
  <c r="G110" i="9"/>
  <c r="F110" i="9"/>
  <c r="H109" i="9"/>
  <c r="G109" i="9"/>
  <c r="E109" i="9" s="1"/>
  <c r="B109" i="9" s="1"/>
  <c r="F109" i="9"/>
  <c r="H108" i="9"/>
  <c r="E108" i="9" s="1"/>
  <c r="B108" i="9" s="1"/>
  <c r="G108" i="9"/>
  <c r="F108" i="9"/>
  <c r="H107" i="9"/>
  <c r="G107" i="9"/>
  <c r="F107" i="9"/>
  <c r="E107" i="9"/>
  <c r="B107" i="9" s="1"/>
  <c r="H106" i="9"/>
  <c r="G106" i="9"/>
  <c r="E106" i="9" s="1"/>
  <c r="F106" i="9"/>
  <c r="B106" i="9"/>
  <c r="H105" i="9"/>
  <c r="G105" i="9"/>
  <c r="F105" i="9"/>
  <c r="E105" i="9"/>
  <c r="B105" i="9" s="1"/>
  <c r="H104" i="9"/>
  <c r="E104" i="9" s="1"/>
  <c r="B104" i="9" s="1"/>
  <c r="G104" i="9"/>
  <c r="F104" i="9"/>
  <c r="H103" i="9"/>
  <c r="G103" i="9"/>
  <c r="E103" i="9" s="1"/>
  <c r="B103" i="9" s="1"/>
  <c r="F103" i="9"/>
  <c r="H102" i="9"/>
  <c r="G102" i="9"/>
  <c r="E102" i="9" s="1"/>
  <c r="B102" i="9" s="1"/>
  <c r="F102" i="9"/>
  <c r="H101" i="9"/>
  <c r="G101" i="9"/>
  <c r="E101" i="9" s="1"/>
  <c r="F101" i="9"/>
  <c r="B101" i="9"/>
  <c r="H100" i="9"/>
  <c r="G100" i="9"/>
  <c r="F100" i="9"/>
  <c r="E100" i="9"/>
  <c r="B100" i="9" s="1"/>
  <c r="H99" i="9"/>
  <c r="G99" i="9"/>
  <c r="F99" i="9"/>
  <c r="E99" i="9"/>
  <c r="H98" i="9"/>
  <c r="G98" i="9"/>
  <c r="E98" i="9" s="1"/>
  <c r="F98" i="9"/>
  <c r="B98" i="9" s="1"/>
  <c r="H97" i="9"/>
  <c r="G97" i="9"/>
  <c r="F97" i="9"/>
  <c r="E97" i="9"/>
  <c r="B97" i="9" s="1"/>
  <c r="H96" i="9"/>
  <c r="E96" i="9" s="1"/>
  <c r="G96" i="9"/>
  <c r="F96" i="9"/>
  <c r="H95" i="9"/>
  <c r="G95" i="9"/>
  <c r="E95" i="9" s="1"/>
  <c r="B95" i="9" s="1"/>
  <c r="F95" i="9"/>
  <c r="H94" i="9"/>
  <c r="G94" i="9"/>
  <c r="F94" i="9"/>
  <c r="H93" i="9"/>
  <c r="G93" i="9"/>
  <c r="E93" i="9" s="1"/>
  <c r="B93" i="9" s="1"/>
  <c r="F93" i="9"/>
  <c r="H92" i="9"/>
  <c r="E92" i="9" s="1"/>
  <c r="B92" i="9" s="1"/>
  <c r="G92" i="9"/>
  <c r="F92" i="9"/>
  <c r="H91" i="9"/>
  <c r="G91" i="9"/>
  <c r="F91" i="9"/>
  <c r="E91" i="9"/>
  <c r="B91" i="9" s="1"/>
  <c r="H90" i="9"/>
  <c r="G90" i="9"/>
  <c r="E90" i="9" s="1"/>
  <c r="F90" i="9"/>
  <c r="B90" i="9"/>
  <c r="H89" i="9"/>
  <c r="G89" i="9"/>
  <c r="F89" i="9"/>
  <c r="E89" i="9"/>
  <c r="B89" i="9" s="1"/>
  <c r="H88" i="9"/>
  <c r="E88" i="9" s="1"/>
  <c r="B88" i="9" s="1"/>
  <c r="G88" i="9"/>
  <c r="F88" i="9"/>
  <c r="H87" i="9"/>
  <c r="G87" i="9"/>
  <c r="E87" i="9" s="1"/>
  <c r="B87" i="9" s="1"/>
  <c r="F87" i="9"/>
  <c r="H86" i="9"/>
  <c r="G86" i="9"/>
  <c r="E86" i="9" s="1"/>
  <c r="B86" i="9" s="1"/>
  <c r="F86" i="9"/>
  <c r="H85" i="9"/>
  <c r="G85" i="9"/>
  <c r="E85" i="9" s="1"/>
  <c r="F85" i="9"/>
  <c r="B85" i="9"/>
  <c r="H84" i="9"/>
  <c r="G84" i="9"/>
  <c r="F84" i="9"/>
  <c r="E84" i="9"/>
  <c r="B84" i="9" s="1"/>
  <c r="H83" i="9"/>
  <c r="G83" i="9"/>
  <c r="F83" i="9"/>
  <c r="E83" i="9"/>
  <c r="H82" i="9"/>
  <c r="G82" i="9"/>
  <c r="E82" i="9" s="1"/>
  <c r="F82" i="9"/>
  <c r="B82" i="9" s="1"/>
  <c r="H81" i="9"/>
  <c r="G81" i="9"/>
  <c r="F81" i="9"/>
  <c r="E81" i="9"/>
  <c r="B81" i="9" s="1"/>
  <c r="H80" i="9"/>
  <c r="E80" i="9" s="1"/>
  <c r="G80" i="9"/>
  <c r="F80" i="9"/>
  <c r="H79" i="9"/>
  <c r="G79" i="9"/>
  <c r="E79" i="9" s="1"/>
  <c r="B79" i="9" s="1"/>
  <c r="F79" i="9"/>
  <c r="H78" i="9"/>
  <c r="G78" i="9"/>
  <c r="F78" i="9"/>
  <c r="H77" i="9"/>
  <c r="G77" i="9"/>
  <c r="E77" i="9" s="1"/>
  <c r="B77" i="9" s="1"/>
  <c r="F77" i="9"/>
  <c r="H76" i="9"/>
  <c r="E76" i="9" s="1"/>
  <c r="B76" i="9" s="1"/>
  <c r="G76" i="9"/>
  <c r="F76" i="9"/>
  <c r="H75" i="9"/>
  <c r="G75" i="9"/>
  <c r="F75" i="9"/>
  <c r="E75" i="9"/>
  <c r="B75" i="9" s="1"/>
  <c r="H74" i="9"/>
  <c r="G74" i="9"/>
  <c r="E74" i="9" s="1"/>
  <c r="F74" i="9"/>
  <c r="B74" i="9"/>
  <c r="H73" i="9"/>
  <c r="G73" i="9"/>
  <c r="F73" i="9"/>
  <c r="E73" i="9"/>
  <c r="B73" i="9" s="1"/>
  <c r="H72" i="9"/>
  <c r="E72" i="9" s="1"/>
  <c r="G72" i="9"/>
  <c r="F72" i="9"/>
  <c r="B72" i="9"/>
  <c r="H71" i="9"/>
  <c r="G71" i="9"/>
  <c r="F71" i="9"/>
  <c r="E71" i="9"/>
  <c r="B71" i="9" s="1"/>
  <c r="H70" i="9"/>
  <c r="G70" i="9"/>
  <c r="E70" i="9" s="1"/>
  <c r="F70" i="9"/>
  <c r="B70" i="9"/>
  <c r="H69" i="9"/>
  <c r="G69" i="9"/>
  <c r="F69" i="9"/>
  <c r="E69" i="9"/>
  <c r="B69" i="9" s="1"/>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E63" i="9" s="1"/>
  <c r="B63" i="9" s="1"/>
  <c r="F63" i="9"/>
  <c r="H62" i="9"/>
  <c r="G62" i="9"/>
  <c r="E62" i="9" s="1"/>
  <c r="B62" i="9" s="1"/>
  <c r="F62" i="9"/>
  <c r="H61" i="9"/>
  <c r="G61" i="9"/>
  <c r="E61" i="9" s="1"/>
  <c r="B61" i="9" s="1"/>
  <c r="F61" i="9"/>
  <c r="H60" i="9"/>
  <c r="E60" i="9" s="1"/>
  <c r="B60" i="9" s="1"/>
  <c r="G60" i="9"/>
  <c r="F60" i="9"/>
  <c r="H59" i="9"/>
  <c r="G59" i="9"/>
  <c r="F59" i="9"/>
  <c r="E59" i="9"/>
  <c r="B59" i="9" s="1"/>
  <c r="H58" i="9"/>
  <c r="G58" i="9"/>
  <c r="E58" i="9" s="1"/>
  <c r="F58" i="9"/>
  <c r="B58" i="9"/>
  <c r="H57" i="9"/>
  <c r="G57" i="9"/>
  <c r="F57" i="9"/>
  <c r="E57" i="9"/>
  <c r="B57" i="9" s="1"/>
  <c r="H56" i="9"/>
  <c r="E56" i="9" s="1"/>
  <c r="G56" i="9"/>
  <c r="F56" i="9"/>
  <c r="B56" i="9"/>
  <c r="H55" i="9"/>
  <c r="G55" i="9"/>
  <c r="F55" i="9"/>
  <c r="E55" i="9"/>
  <c r="B55" i="9" s="1"/>
  <c r="H54" i="9"/>
  <c r="G54" i="9"/>
  <c r="E54" i="9" s="1"/>
  <c r="F54" i="9"/>
  <c r="B54" i="9"/>
  <c r="H53" i="9"/>
  <c r="G53" i="9"/>
  <c r="F53" i="9"/>
  <c r="E53" i="9"/>
  <c r="B53" i="9" s="1"/>
  <c r="H52" i="9"/>
  <c r="E52" i="9" s="1"/>
  <c r="B52" i="9" s="1"/>
  <c r="G52" i="9"/>
  <c r="F52" i="9"/>
  <c r="H51" i="9"/>
  <c r="G51" i="9"/>
  <c r="E51" i="9" s="1"/>
  <c r="B51" i="9" s="1"/>
  <c r="F51" i="9"/>
  <c r="H50" i="9"/>
  <c r="G50" i="9"/>
  <c r="E50" i="9" s="1"/>
  <c r="B50" i="9" s="1"/>
  <c r="F50" i="9"/>
  <c r="H49" i="9"/>
  <c r="G49" i="9"/>
  <c r="E49" i="9" s="1"/>
  <c r="B49" i="9" s="1"/>
  <c r="F49" i="9"/>
  <c r="H48" i="9"/>
  <c r="E48" i="9" s="1"/>
  <c r="B48" i="9" s="1"/>
  <c r="G48" i="9"/>
  <c r="F48" i="9"/>
  <c r="H47" i="9"/>
  <c r="G47" i="9"/>
  <c r="F47" i="9"/>
  <c r="E47" i="9"/>
  <c r="B47" i="9" s="1"/>
  <c r="H46" i="9"/>
  <c r="G46" i="9"/>
  <c r="F46" i="9"/>
  <c r="H45" i="9"/>
  <c r="G45" i="9"/>
  <c r="F45" i="9"/>
  <c r="E45" i="9"/>
  <c r="B45" i="9" s="1"/>
  <c r="H44" i="9"/>
  <c r="G44" i="9"/>
  <c r="F44" i="9"/>
  <c r="H43" i="9"/>
  <c r="G43" i="9"/>
  <c r="F43" i="9"/>
  <c r="H42" i="9"/>
  <c r="G42" i="9"/>
  <c r="F42" i="9"/>
  <c r="H41" i="9"/>
  <c r="G41" i="9"/>
  <c r="F41" i="9"/>
  <c r="H40" i="9"/>
  <c r="G40" i="9"/>
  <c r="F40" i="9"/>
  <c r="H39" i="9"/>
  <c r="G39" i="9"/>
  <c r="F39" i="9"/>
  <c r="H38" i="9"/>
  <c r="G38" i="9"/>
  <c r="E38" i="9" s="1"/>
  <c r="F38" i="9"/>
  <c r="B38" i="9"/>
  <c r="H37" i="9"/>
  <c r="G37" i="9"/>
  <c r="F37" i="9"/>
  <c r="H36" i="9"/>
  <c r="E36" i="9" s="1"/>
  <c r="B36" i="9" s="1"/>
  <c r="G36" i="9"/>
  <c r="F36" i="9"/>
  <c r="H35" i="9"/>
  <c r="G35" i="9"/>
  <c r="E35" i="9" s="1"/>
  <c r="B35" i="9" s="1"/>
  <c r="F35" i="9"/>
  <c r="H34" i="9"/>
  <c r="G34" i="9"/>
  <c r="E34" i="9" s="1"/>
  <c r="B34" i="9" s="1"/>
  <c r="F34" i="9"/>
  <c r="H33" i="9"/>
  <c r="G33" i="9"/>
  <c r="E33" i="9" s="1"/>
  <c r="B33" i="9" s="1"/>
  <c r="F33" i="9"/>
  <c r="H32" i="9"/>
  <c r="E32" i="9" s="1"/>
  <c r="B32" i="9" s="1"/>
  <c r="G32" i="9"/>
  <c r="F32" i="9"/>
  <c r="H31" i="9"/>
  <c r="G31" i="9"/>
  <c r="F31" i="9"/>
  <c r="E31" i="9"/>
  <c r="B31" i="9" s="1"/>
  <c r="H30" i="9"/>
  <c r="G30" i="9"/>
  <c r="E30" i="9" s="1"/>
  <c r="F30" i="9"/>
  <c r="B30" i="9"/>
  <c r="H29" i="9"/>
  <c r="G29" i="9"/>
  <c r="F29" i="9"/>
  <c r="H28" i="9"/>
  <c r="E28" i="9" s="1"/>
  <c r="B28" i="9" s="1"/>
  <c r="G28" i="9"/>
  <c r="F28" i="9"/>
  <c r="H27" i="9"/>
  <c r="G27" i="9"/>
  <c r="E27" i="9" s="1"/>
  <c r="B27" i="9" s="1"/>
  <c r="F27" i="9"/>
  <c r="H26" i="9"/>
  <c r="G26" i="9"/>
  <c r="F26" i="9"/>
  <c r="H25" i="9"/>
  <c r="G25" i="9"/>
  <c r="E25" i="9" s="1"/>
  <c r="B25" i="9" s="1"/>
  <c r="F25" i="9"/>
  <c r="H24" i="9"/>
  <c r="E24" i="9" s="1"/>
  <c r="B24" i="9" s="1"/>
  <c r="G24" i="9"/>
  <c r="F24" i="9"/>
  <c r="H23" i="9"/>
  <c r="G23" i="9"/>
  <c r="F23" i="9"/>
  <c r="E23" i="9"/>
  <c r="B23" i="9" s="1"/>
  <c r="H22" i="9"/>
  <c r="G22" i="9"/>
  <c r="E22" i="9" s="1"/>
  <c r="B22" i="9" s="1"/>
  <c r="F22" i="9"/>
  <c r="H21" i="9"/>
  <c r="G21" i="9"/>
  <c r="E21" i="9" s="1"/>
  <c r="B21" i="9" s="1"/>
  <c r="F21" i="9"/>
  <c r="F20" i="9"/>
  <c r="F4" i="9"/>
  <c r="O3" i="9"/>
  <c r="G274" i="9" s="1"/>
  <c r="E274" i="9" s="1"/>
  <c r="I3" i="9"/>
  <c r="H3" i="9"/>
  <c r="G3" i="9"/>
  <c r="D101" i="8"/>
  <c r="C1576" i="1" s="1"/>
  <c r="G1576" i="1" s="1"/>
  <c r="D95" i="8"/>
  <c r="D90" i="8"/>
  <c r="D85" i="8"/>
  <c r="D80" i="8"/>
  <c r="D75" i="8"/>
  <c r="D70" i="8"/>
  <c r="D65" i="8"/>
  <c r="D60" i="8"/>
  <c r="D55" i="8"/>
  <c r="D50" i="8"/>
  <c r="D44" i="8"/>
  <c r="D36" i="8"/>
  <c r="D26" i="8"/>
  <c r="D24" i="8" s="1"/>
  <c r="C1499" i="1" s="1"/>
  <c r="D18" i="8"/>
  <c r="D8" i="8"/>
  <c r="D6" i="8" s="1"/>
  <c r="E44" i="7"/>
  <c r="D44" i="7"/>
  <c r="E39" i="7"/>
  <c r="E38" i="7" s="1"/>
  <c r="D39" i="7"/>
  <c r="D38" i="7" s="1"/>
  <c r="E30" i="7"/>
  <c r="E22" i="7" s="1"/>
  <c r="D30" i="7"/>
  <c r="E23" i="7"/>
  <c r="D23" i="7"/>
  <c r="D22" i="7"/>
  <c r="E7" i="7"/>
  <c r="E6" i="7"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E12" i="5"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3" i="1" s="1"/>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E196" i="4"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8" i="1" s="1"/>
  <c r="C1577" i="1"/>
  <c r="G1577" i="1" s="1"/>
  <c r="C1575" i="1"/>
  <c r="H1575" i="1" s="1"/>
  <c r="C1574" i="1"/>
  <c r="G1574" i="1" s="1"/>
  <c r="H1573" i="1"/>
  <c r="G1573" i="1"/>
  <c r="C1573" i="1"/>
  <c r="G1572" i="1"/>
  <c r="C1572" i="1"/>
  <c r="H1572" i="1" s="1"/>
  <c r="C1571" i="1"/>
  <c r="H1571" i="1" s="1"/>
  <c r="C1570" i="1"/>
  <c r="G1570" i="1" s="1"/>
  <c r="H1569" i="1"/>
  <c r="G1569" i="1"/>
  <c r="C1569" i="1"/>
  <c r="H1568" i="1"/>
  <c r="C1568" i="1"/>
  <c r="G1568" i="1" s="1"/>
  <c r="C1567" i="1"/>
  <c r="H1567" i="1" s="1"/>
  <c r="C1566" i="1"/>
  <c r="G1566" i="1" s="1"/>
  <c r="H1565" i="1"/>
  <c r="G1565" i="1"/>
  <c r="C1565" i="1"/>
  <c r="C1564" i="1"/>
  <c r="H1564" i="1" s="1"/>
  <c r="C1563" i="1"/>
  <c r="H1563" i="1" s="1"/>
  <c r="C1562" i="1"/>
  <c r="G1562" i="1" s="1"/>
  <c r="H1561" i="1"/>
  <c r="G1561" i="1"/>
  <c r="C1561" i="1"/>
  <c r="H1560" i="1"/>
  <c r="C1560" i="1"/>
  <c r="G1560" i="1" s="1"/>
  <c r="C1559" i="1"/>
  <c r="H1559" i="1" s="1"/>
  <c r="C1558" i="1"/>
  <c r="G1558" i="1" s="1"/>
  <c r="H1557" i="1"/>
  <c r="G1557" i="1"/>
  <c r="C1557" i="1"/>
  <c r="C1556" i="1"/>
  <c r="H1556" i="1" s="1"/>
  <c r="C1555" i="1"/>
  <c r="H1555" i="1" s="1"/>
  <c r="C1554" i="1"/>
  <c r="G1554" i="1" s="1"/>
  <c r="H1553" i="1"/>
  <c r="G1553" i="1"/>
  <c r="C1553" i="1"/>
  <c r="H1552" i="1"/>
  <c r="C1552" i="1"/>
  <c r="G1552" i="1" s="1"/>
  <c r="C1551" i="1"/>
  <c r="H1551" i="1" s="1"/>
  <c r="C1550" i="1"/>
  <c r="G1550" i="1" s="1"/>
  <c r="H1549" i="1"/>
  <c r="G1549" i="1"/>
  <c r="C1549" i="1"/>
  <c r="C1548" i="1"/>
  <c r="H1548" i="1" s="1"/>
  <c r="C1547" i="1"/>
  <c r="H1547" i="1" s="1"/>
  <c r="C1546" i="1"/>
  <c r="G1546" i="1" s="1"/>
  <c r="H1545" i="1"/>
  <c r="G1545" i="1"/>
  <c r="C1545" i="1"/>
  <c r="H1544" i="1"/>
  <c r="C1544" i="1"/>
  <c r="G1544" i="1" s="1"/>
  <c r="C1543" i="1"/>
  <c r="H1543" i="1" s="1"/>
  <c r="C1542" i="1"/>
  <c r="G1542" i="1" s="1"/>
  <c r="H1541" i="1"/>
  <c r="G1541" i="1"/>
  <c r="C1541" i="1"/>
  <c r="C1540" i="1"/>
  <c r="H1540" i="1" s="1"/>
  <c r="C1539" i="1"/>
  <c r="H1539" i="1" s="1"/>
  <c r="C1538" i="1"/>
  <c r="G1538" i="1" s="1"/>
  <c r="H1537" i="1"/>
  <c r="G1537" i="1"/>
  <c r="C1537" i="1"/>
  <c r="H1536" i="1"/>
  <c r="C1536" i="1"/>
  <c r="G1536" i="1" s="1"/>
  <c r="C1535" i="1"/>
  <c r="H1535" i="1" s="1"/>
  <c r="C1534" i="1"/>
  <c r="G1534" i="1" s="1"/>
  <c r="H1533" i="1"/>
  <c r="G1533" i="1"/>
  <c r="C1533" i="1"/>
  <c r="G1532" i="1"/>
  <c r="C1532" i="1"/>
  <c r="H1532" i="1" s="1"/>
  <c r="C1531" i="1"/>
  <c r="H1531" i="1" s="1"/>
  <c r="C1530" i="1"/>
  <c r="H1529" i="1"/>
  <c r="G1529" i="1"/>
  <c r="C1529" i="1"/>
  <c r="H1528" i="1"/>
  <c r="C1528" i="1"/>
  <c r="G1528" i="1" s="1"/>
  <c r="C1527" i="1"/>
  <c r="H1527" i="1" s="1"/>
  <c r="C1526" i="1"/>
  <c r="G1526" i="1" s="1"/>
  <c r="H1525" i="1"/>
  <c r="G1525" i="1"/>
  <c r="C1525" i="1"/>
  <c r="C1523" i="1"/>
  <c r="H1523" i="1" s="1"/>
  <c r="C1522" i="1"/>
  <c r="H1521" i="1"/>
  <c r="G1521" i="1"/>
  <c r="C1521" i="1"/>
  <c r="H1520" i="1"/>
  <c r="C1520" i="1"/>
  <c r="G1520" i="1" s="1"/>
  <c r="C1519" i="1"/>
  <c r="H1519" i="1" s="1"/>
  <c r="C1516" i="1"/>
  <c r="G1515" i="1"/>
  <c r="C1515" i="1"/>
  <c r="H1515" i="1" s="1"/>
  <c r="C1514" i="1"/>
  <c r="H1513" i="1"/>
  <c r="G1513" i="1"/>
  <c r="C1513" i="1"/>
  <c r="H1512" i="1"/>
  <c r="G1512" i="1"/>
  <c r="C1512" i="1"/>
  <c r="C1511" i="1"/>
  <c r="H1510" i="1"/>
  <c r="C1510" i="1"/>
  <c r="G1510" i="1" s="1"/>
  <c r="C1509" i="1"/>
  <c r="H1509" i="1" s="1"/>
  <c r="C1508" i="1"/>
  <c r="G1507" i="1"/>
  <c r="C1507" i="1"/>
  <c r="H1507" i="1" s="1"/>
  <c r="C1506" i="1"/>
  <c r="H1505" i="1"/>
  <c r="G1505" i="1"/>
  <c r="C1505" i="1"/>
  <c r="G1504" i="1"/>
  <c r="C1504" i="1"/>
  <c r="H1504" i="1" s="1"/>
  <c r="C1503" i="1"/>
  <c r="C1502" i="1"/>
  <c r="G1502" i="1" s="1"/>
  <c r="C1501" i="1"/>
  <c r="H1501" i="1" s="1"/>
  <c r="C1500" i="1"/>
  <c r="C1498" i="1"/>
  <c r="H1497" i="1"/>
  <c r="G1497" i="1"/>
  <c r="C1497" i="1"/>
  <c r="H1496" i="1"/>
  <c r="G1496" i="1"/>
  <c r="C1496" i="1"/>
  <c r="C1495" i="1"/>
  <c r="H1494" i="1"/>
  <c r="C1494" i="1"/>
  <c r="G1494" i="1" s="1"/>
  <c r="H1493" i="1"/>
  <c r="G1493" i="1"/>
  <c r="C1493" i="1"/>
  <c r="C1492" i="1"/>
  <c r="H1492" i="1" s="1"/>
  <c r="C1491" i="1"/>
  <c r="H1490" i="1"/>
  <c r="C1490" i="1"/>
  <c r="G1490" i="1" s="1"/>
  <c r="H1489" i="1"/>
  <c r="G1489" i="1"/>
  <c r="C1489" i="1"/>
  <c r="C1488" i="1"/>
  <c r="H1488" i="1" s="1"/>
  <c r="C1487" i="1"/>
  <c r="C1486" i="1"/>
  <c r="G1486" i="1" s="1"/>
  <c r="C1485" i="1"/>
  <c r="H1485" i="1" s="1"/>
  <c r="C1484" i="1"/>
  <c r="H1484" i="1" s="1"/>
  <c r="C1483" i="1"/>
  <c r="C1482" i="1"/>
  <c r="G1482" i="1" s="1"/>
  <c r="C1481" i="1"/>
  <c r="H1481" i="1" s="1"/>
  <c r="C1480" i="1"/>
  <c r="H1479" i="1"/>
  <c r="G1479" i="1"/>
  <c r="D1479" i="1"/>
  <c r="C1479" i="1"/>
  <c r="J1479" i="1" s="1"/>
  <c r="J1478" i="1"/>
  <c r="D1478" i="1"/>
  <c r="C1478" i="1"/>
  <c r="H1477" i="1"/>
  <c r="G1477" i="1"/>
  <c r="D1477" i="1"/>
  <c r="C1477" i="1"/>
  <c r="J1477" i="1" s="1"/>
  <c r="J1476" i="1"/>
  <c r="D1476" i="1"/>
  <c r="C1476" i="1"/>
  <c r="D1475" i="1"/>
  <c r="C1475" i="1"/>
  <c r="H1474" i="1"/>
  <c r="G1474" i="1"/>
  <c r="I1474" i="1" s="1"/>
  <c r="D1474" i="1"/>
  <c r="C1474" i="1"/>
  <c r="J1474" i="1" s="1"/>
  <c r="D1473" i="1"/>
  <c r="C1473" i="1"/>
  <c r="H1472" i="1"/>
  <c r="G1472" i="1"/>
  <c r="I1472" i="1" s="1"/>
  <c r="D1472" i="1"/>
  <c r="C1472" i="1"/>
  <c r="J1472" i="1" s="1"/>
  <c r="D1471" i="1"/>
  <c r="C1471" i="1"/>
  <c r="J1471" i="1" s="1"/>
  <c r="D1470" i="1"/>
  <c r="C1470" i="1"/>
  <c r="D1469" i="1"/>
  <c r="C1469" i="1"/>
  <c r="H1468" i="1"/>
  <c r="G1468" i="1"/>
  <c r="I1468" i="1" s="1"/>
  <c r="D1468" i="1"/>
  <c r="C1468" i="1"/>
  <c r="J1468" i="1" s="1"/>
  <c r="D1467" i="1"/>
  <c r="C1467" i="1"/>
  <c r="H1466" i="1"/>
  <c r="G1466" i="1"/>
  <c r="I1466" i="1" s="1"/>
  <c r="D1466" i="1"/>
  <c r="C1466" i="1"/>
  <c r="J1466" i="1" s="1"/>
  <c r="D1465" i="1"/>
  <c r="C1465" i="1"/>
  <c r="J1465" i="1" s="1"/>
  <c r="H1464" i="1"/>
  <c r="G1464" i="1"/>
  <c r="I1464" i="1" s="1"/>
  <c r="D1464" i="1"/>
  <c r="C1464" i="1"/>
  <c r="J1464" i="1" s="1"/>
  <c r="D1463" i="1"/>
  <c r="C1463" i="1"/>
  <c r="H1462" i="1"/>
  <c r="G1462" i="1"/>
  <c r="I1462" i="1" s="1"/>
  <c r="D1462" i="1"/>
  <c r="C1462" i="1"/>
  <c r="J1462" i="1" s="1"/>
  <c r="D1461" i="1"/>
  <c r="H1461" i="1" s="1"/>
  <c r="C1461" i="1"/>
  <c r="D1460" i="1"/>
  <c r="C1460" i="1"/>
  <c r="J1460" i="1" s="1"/>
  <c r="H1459" i="1"/>
  <c r="G1459" i="1"/>
  <c r="I1459" i="1" s="1"/>
  <c r="D1459" i="1"/>
  <c r="C1459" i="1"/>
  <c r="J1459" i="1" s="1"/>
  <c r="D1458" i="1"/>
  <c r="C1458" i="1"/>
  <c r="H1457" i="1"/>
  <c r="G1457" i="1"/>
  <c r="I1457" i="1" s="1"/>
  <c r="D1457" i="1"/>
  <c r="C1457" i="1"/>
  <c r="J1457" i="1" s="1"/>
  <c r="D1456" i="1"/>
  <c r="C1456" i="1"/>
  <c r="J1456" i="1" s="1"/>
  <c r="D1455" i="1"/>
  <c r="C1455" i="1"/>
  <c r="J1455" i="1" s="1"/>
  <c r="D1454" i="1"/>
  <c r="C1454" i="1"/>
  <c r="H1454" i="1" s="1"/>
  <c r="C1453" i="1"/>
  <c r="G1452" i="1"/>
  <c r="D1452" i="1"/>
  <c r="C1452" i="1"/>
  <c r="H1451" i="1"/>
  <c r="G1451" i="1"/>
  <c r="D1451" i="1"/>
  <c r="C1451" i="1"/>
  <c r="J1451" i="1" s="1"/>
  <c r="D1450" i="1"/>
  <c r="C1450" i="1"/>
  <c r="D1449" i="1"/>
  <c r="C1449" i="1"/>
  <c r="J1449" i="1" s="1"/>
  <c r="G1448" i="1"/>
  <c r="D1448" i="1"/>
  <c r="C1448" i="1"/>
  <c r="H1447" i="1"/>
  <c r="G1447" i="1"/>
  <c r="D1447" i="1"/>
  <c r="C1447" i="1"/>
  <c r="J1447" i="1" s="1"/>
  <c r="D1446" i="1"/>
  <c r="C1446" i="1"/>
  <c r="H1445" i="1"/>
  <c r="D1445" i="1"/>
  <c r="G1445" i="1" s="1"/>
  <c r="C1445" i="1"/>
  <c r="J1445" i="1" s="1"/>
  <c r="D1444" i="1"/>
  <c r="C1444" i="1"/>
  <c r="H1444" i="1" s="1"/>
  <c r="G1443" i="1"/>
  <c r="D1443" i="1"/>
  <c r="J1443" i="1" s="1"/>
  <c r="C1443" i="1"/>
  <c r="I1442" i="1"/>
  <c r="H1442" i="1"/>
  <c r="D1442" i="1"/>
  <c r="C1442" i="1"/>
  <c r="G1442" i="1" s="1"/>
  <c r="J1441" i="1"/>
  <c r="H1441" i="1"/>
  <c r="D1441" i="1"/>
  <c r="G1441" i="1" s="1"/>
  <c r="I1441" i="1" s="1"/>
  <c r="C1441" i="1"/>
  <c r="D1440" i="1"/>
  <c r="C1440" i="1"/>
  <c r="G1439" i="1"/>
  <c r="D1439" i="1"/>
  <c r="J1439" i="1" s="1"/>
  <c r="C1439" i="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G1298" i="1"/>
  <c r="D1298" i="1"/>
  <c r="H1298" i="1" s="1"/>
  <c r="C1298" i="1"/>
  <c r="G1297" i="1"/>
  <c r="D1297" i="1"/>
  <c r="H1297" i="1" s="1"/>
  <c r="C1297" i="1"/>
  <c r="G1296" i="1"/>
  <c r="D1296" i="1"/>
  <c r="H1296" i="1" s="1"/>
  <c r="C1296" i="1"/>
  <c r="D1295" i="1"/>
  <c r="C1295" i="1"/>
  <c r="G1294" i="1"/>
  <c r="D1294" i="1"/>
  <c r="H1294" i="1" s="1"/>
  <c r="C1294" i="1"/>
  <c r="G1293" i="1"/>
  <c r="D1293" i="1"/>
  <c r="H1293" i="1" s="1"/>
  <c r="C1293" i="1"/>
  <c r="G1292" i="1"/>
  <c r="D1292" i="1"/>
  <c r="H1292" i="1" s="1"/>
  <c r="C1292" i="1"/>
  <c r="D1291" i="1"/>
  <c r="C1291" i="1"/>
  <c r="G1290" i="1"/>
  <c r="D1290" i="1"/>
  <c r="H1290" i="1" s="1"/>
  <c r="C1290" i="1"/>
  <c r="G1289" i="1"/>
  <c r="D1289" i="1"/>
  <c r="H1289" i="1" s="1"/>
  <c r="C1289" i="1"/>
  <c r="G1288" i="1"/>
  <c r="D1288" i="1"/>
  <c r="H1288" i="1" s="1"/>
  <c r="C1288" i="1"/>
  <c r="D1287" i="1"/>
  <c r="C1287" i="1"/>
  <c r="G1286" i="1"/>
  <c r="D1286" i="1"/>
  <c r="H1286" i="1" s="1"/>
  <c r="C1286" i="1"/>
  <c r="G1285" i="1"/>
  <c r="D1285" i="1"/>
  <c r="H1285" i="1" s="1"/>
  <c r="C1285" i="1"/>
  <c r="G1284" i="1"/>
  <c r="D1284" i="1"/>
  <c r="H1284" i="1" s="1"/>
  <c r="C1284" i="1"/>
  <c r="D1283" i="1"/>
  <c r="C1283" i="1"/>
  <c r="G1282" i="1"/>
  <c r="D1282" i="1"/>
  <c r="H1282" i="1" s="1"/>
  <c r="C1282" i="1"/>
  <c r="G1281" i="1"/>
  <c r="D1281" i="1"/>
  <c r="H1281" i="1" s="1"/>
  <c r="C1281" i="1"/>
  <c r="G1280" i="1"/>
  <c r="D1280" i="1"/>
  <c r="H1280" i="1" s="1"/>
  <c r="C1280" i="1"/>
  <c r="D1279" i="1"/>
  <c r="C1279" i="1"/>
  <c r="G1278" i="1"/>
  <c r="D1278" i="1"/>
  <c r="H1278" i="1" s="1"/>
  <c r="C1278" i="1"/>
  <c r="G1277" i="1"/>
  <c r="D1277" i="1"/>
  <c r="H1277" i="1" s="1"/>
  <c r="C1277" i="1"/>
  <c r="G1276" i="1"/>
  <c r="D1276" i="1"/>
  <c r="H1276" i="1" s="1"/>
  <c r="C1276" i="1"/>
  <c r="D1275" i="1"/>
  <c r="C1275" i="1"/>
  <c r="D1274" i="1"/>
  <c r="C1274" i="1"/>
  <c r="G1273" i="1"/>
  <c r="D1273" i="1"/>
  <c r="H1273" i="1" s="1"/>
  <c r="C1273" i="1"/>
  <c r="G1272" i="1"/>
  <c r="D1272" i="1"/>
  <c r="H1272" i="1" s="1"/>
  <c r="C1272" i="1"/>
  <c r="D1271" i="1"/>
  <c r="C1271" i="1"/>
  <c r="G1270" i="1"/>
  <c r="D1270" i="1"/>
  <c r="H1270" i="1" s="1"/>
  <c r="C1270" i="1"/>
  <c r="G1269" i="1"/>
  <c r="D1269" i="1"/>
  <c r="H1269" i="1" s="1"/>
  <c r="C1269" i="1"/>
  <c r="G1268" i="1"/>
  <c r="D1268" i="1"/>
  <c r="H1268" i="1" s="1"/>
  <c r="C1268" i="1"/>
  <c r="D1267" i="1"/>
  <c r="C1267" i="1"/>
  <c r="G1266" i="1"/>
  <c r="D1266" i="1"/>
  <c r="H1266" i="1" s="1"/>
  <c r="C1266" i="1"/>
  <c r="G1265" i="1"/>
  <c r="D1265" i="1"/>
  <c r="H1265" i="1" s="1"/>
  <c r="C1265" i="1"/>
  <c r="D1264" i="1"/>
  <c r="G1264" i="1" s="1"/>
  <c r="C1264" i="1"/>
  <c r="D1263" i="1"/>
  <c r="C1263" i="1"/>
  <c r="D1262" i="1"/>
  <c r="C1262" i="1"/>
  <c r="G1261" i="1"/>
  <c r="D1261" i="1"/>
  <c r="H1261" i="1" s="1"/>
  <c r="C1261" i="1"/>
  <c r="G1260" i="1"/>
  <c r="D1260" i="1"/>
  <c r="H1260" i="1" s="1"/>
  <c r="C1260" i="1"/>
  <c r="D1259" i="1"/>
  <c r="C1259" i="1"/>
  <c r="G1258" i="1"/>
  <c r="D1258" i="1"/>
  <c r="H1258" i="1" s="1"/>
  <c r="C1258" i="1"/>
  <c r="G1257" i="1"/>
  <c r="D1257" i="1"/>
  <c r="H1257" i="1" s="1"/>
  <c r="C1257" i="1"/>
  <c r="G1256" i="1"/>
  <c r="D1256" i="1"/>
  <c r="H1256" i="1" s="1"/>
  <c r="C1256" i="1"/>
  <c r="D1255" i="1"/>
  <c r="C1255" i="1"/>
  <c r="G1254" i="1"/>
  <c r="D1254" i="1"/>
  <c r="H1254" i="1" s="1"/>
  <c r="C1254" i="1"/>
  <c r="G1253" i="1"/>
  <c r="D1253" i="1"/>
  <c r="H1253" i="1" s="1"/>
  <c r="C1253" i="1"/>
  <c r="G1252" i="1"/>
  <c r="D1252" i="1"/>
  <c r="H1252" i="1" s="1"/>
  <c r="C1252" i="1"/>
  <c r="D1251" i="1"/>
  <c r="C1251" i="1"/>
  <c r="G1250" i="1"/>
  <c r="D1250" i="1"/>
  <c r="H1250" i="1" s="1"/>
  <c r="C1250" i="1"/>
  <c r="G1249" i="1"/>
  <c r="D1249" i="1"/>
  <c r="H1249" i="1" s="1"/>
  <c r="C1249" i="1"/>
  <c r="G1248" i="1"/>
  <c r="D1248" i="1"/>
  <c r="H1248" i="1" s="1"/>
  <c r="C1248" i="1"/>
  <c r="D1247" i="1"/>
  <c r="C1247" i="1"/>
  <c r="G1246" i="1"/>
  <c r="D1246" i="1"/>
  <c r="H1246" i="1" s="1"/>
  <c r="C1246" i="1"/>
  <c r="G1245" i="1"/>
  <c r="D1245" i="1"/>
  <c r="H1245" i="1" s="1"/>
  <c r="C1245" i="1"/>
  <c r="D1244" i="1"/>
  <c r="C1244" i="1"/>
  <c r="D1243" i="1"/>
  <c r="C1243" i="1"/>
  <c r="G1242" i="1"/>
  <c r="D1242" i="1"/>
  <c r="H1242" i="1" s="1"/>
  <c r="C1242" i="1"/>
  <c r="D1241" i="1"/>
  <c r="C1241" i="1"/>
  <c r="D1240" i="1"/>
  <c r="H1240" i="1" s="1"/>
  <c r="C1240" i="1"/>
  <c r="D1239" i="1"/>
  <c r="C1239" i="1"/>
  <c r="G1238" i="1"/>
  <c r="D1238" i="1"/>
  <c r="H1238" i="1" s="1"/>
  <c r="C1238" i="1"/>
  <c r="D1237" i="1"/>
  <c r="C1237" i="1"/>
  <c r="D1236" i="1"/>
  <c r="C1236" i="1"/>
  <c r="D1235" i="1"/>
  <c r="G1234" i="1"/>
  <c r="D1234" i="1"/>
  <c r="H1234" i="1" s="1"/>
  <c r="C1234" i="1"/>
  <c r="G1233" i="1"/>
  <c r="D1233" i="1"/>
  <c r="H1233" i="1" s="1"/>
  <c r="C1233" i="1"/>
  <c r="D1232" i="1"/>
  <c r="C1232" i="1"/>
  <c r="D1231" i="1"/>
  <c r="C1231" i="1"/>
  <c r="G1230" i="1"/>
  <c r="D1230" i="1"/>
  <c r="H1230" i="1" s="1"/>
  <c r="C1230" i="1"/>
  <c r="D1229" i="1"/>
  <c r="C1229" i="1"/>
  <c r="G1229" i="1" s="1"/>
  <c r="G1228" i="1"/>
  <c r="D1228" i="1"/>
  <c r="H1228" i="1" s="1"/>
  <c r="C1228" i="1"/>
  <c r="D1227" i="1"/>
  <c r="C1227" i="1"/>
  <c r="G1226" i="1"/>
  <c r="D1226" i="1"/>
  <c r="H1226" i="1" s="1"/>
  <c r="C1226" i="1"/>
  <c r="G1225" i="1"/>
  <c r="D1225" i="1"/>
  <c r="H1225" i="1" s="1"/>
  <c r="C1225" i="1"/>
  <c r="D1224" i="1"/>
  <c r="H1224" i="1" s="1"/>
  <c r="C1224" i="1"/>
  <c r="D1223" i="1"/>
  <c r="C1223" i="1"/>
  <c r="D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G1191" i="1"/>
  <c r="D1191" i="1"/>
  <c r="C1191" i="1"/>
  <c r="G1190" i="1"/>
  <c r="D1190" i="1"/>
  <c r="C1190" i="1"/>
  <c r="D1189" i="1"/>
  <c r="C1189" i="1"/>
  <c r="G1189" i="1" s="1"/>
  <c r="D1188" i="1"/>
  <c r="C1188" i="1"/>
  <c r="G1187" i="1"/>
  <c r="D1187" i="1"/>
  <c r="C1187" i="1"/>
  <c r="G1186" i="1"/>
  <c r="D1186" i="1"/>
  <c r="C1186" i="1"/>
  <c r="D1185" i="1"/>
  <c r="C1185" i="1"/>
  <c r="D1184" i="1"/>
  <c r="C1184" i="1"/>
  <c r="D1183" i="1"/>
  <c r="G1182" i="1"/>
  <c r="D1182" i="1"/>
  <c r="C1182" i="1"/>
  <c r="D1181" i="1"/>
  <c r="C1181" i="1"/>
  <c r="D1180" i="1"/>
  <c r="C1180" i="1"/>
  <c r="G1179" i="1"/>
  <c r="D1179" i="1"/>
  <c r="C1179" i="1"/>
  <c r="G1178" i="1"/>
  <c r="D1178" i="1"/>
  <c r="C1178" i="1"/>
  <c r="D1177" i="1"/>
  <c r="C1177" i="1"/>
  <c r="G1177" i="1" s="1"/>
  <c r="D1176" i="1"/>
  <c r="C1176" i="1"/>
  <c r="G1175" i="1"/>
  <c r="D1175" i="1"/>
  <c r="C1175" i="1"/>
  <c r="G1174" i="1"/>
  <c r="D1174" i="1"/>
  <c r="C1174" i="1"/>
  <c r="D1173" i="1"/>
  <c r="C1173" i="1"/>
  <c r="D1172" i="1"/>
  <c r="C1172" i="1"/>
  <c r="G1171" i="1"/>
  <c r="D1171" i="1"/>
  <c r="C1171" i="1"/>
  <c r="G1170" i="1"/>
  <c r="D1170" i="1"/>
  <c r="C1170" i="1"/>
  <c r="D1169" i="1"/>
  <c r="C1169" i="1"/>
  <c r="G1169" i="1" s="1"/>
  <c r="D1168" i="1"/>
  <c r="C1168" i="1"/>
  <c r="D1167" i="1"/>
  <c r="G1166" i="1"/>
  <c r="D1166" i="1"/>
  <c r="C1166" i="1"/>
  <c r="D1165" i="1"/>
  <c r="C1165" i="1"/>
  <c r="D1164" i="1"/>
  <c r="C1164" i="1"/>
  <c r="G1163" i="1"/>
  <c r="D1163" i="1"/>
  <c r="C1163" i="1"/>
  <c r="G1162" i="1"/>
  <c r="D1162" i="1"/>
  <c r="C1162" i="1"/>
  <c r="D1161" i="1"/>
  <c r="C1161" i="1"/>
  <c r="D1160" i="1"/>
  <c r="C1160" i="1"/>
  <c r="G1159" i="1"/>
  <c r="D1159" i="1"/>
  <c r="C1159" i="1"/>
  <c r="G1158" i="1"/>
  <c r="D1158" i="1"/>
  <c r="C1158" i="1"/>
  <c r="D1157" i="1"/>
  <c r="C1157" i="1"/>
  <c r="G1157" i="1" s="1"/>
  <c r="D1156" i="1"/>
  <c r="C1156" i="1"/>
  <c r="D1155" i="1"/>
  <c r="C1155" i="1"/>
  <c r="G1155" i="1" s="1"/>
  <c r="D1154" i="1"/>
  <c r="D1151" i="1"/>
  <c r="C1151" i="1"/>
  <c r="G1150" i="1"/>
  <c r="D1150" i="1"/>
  <c r="C1150" i="1"/>
  <c r="D1149" i="1"/>
  <c r="C1149" i="1"/>
  <c r="D1148" i="1"/>
  <c r="C1148" i="1"/>
  <c r="G1147" i="1"/>
  <c r="D1147" i="1"/>
  <c r="C1147" i="1"/>
  <c r="G1146" i="1"/>
  <c r="D1146" i="1"/>
  <c r="C1146" i="1"/>
  <c r="D1145" i="1"/>
  <c r="C1145" i="1"/>
  <c r="G1145" i="1" s="1"/>
  <c r="D1144" i="1"/>
  <c r="C1144" i="1"/>
  <c r="G1143" i="1"/>
  <c r="D1143" i="1"/>
  <c r="C1143" i="1"/>
  <c r="G1142" i="1"/>
  <c r="D1142" i="1"/>
  <c r="C1142" i="1"/>
  <c r="D1141" i="1"/>
  <c r="C1141" i="1"/>
  <c r="D1140" i="1"/>
  <c r="C1140" i="1"/>
  <c r="G1139" i="1"/>
  <c r="D1139" i="1"/>
  <c r="C1139" i="1"/>
  <c r="G1138" i="1"/>
  <c r="D1138" i="1"/>
  <c r="C1138" i="1"/>
  <c r="D1137" i="1"/>
  <c r="C1137" i="1"/>
  <c r="D1136" i="1"/>
  <c r="C1136" i="1"/>
  <c r="G1135" i="1"/>
  <c r="D1135" i="1"/>
  <c r="C1135" i="1"/>
  <c r="G1134" i="1"/>
  <c r="D1134" i="1"/>
  <c r="C1134" i="1"/>
  <c r="D1133" i="1"/>
  <c r="C1133" i="1"/>
  <c r="D1132" i="1"/>
  <c r="C1132" i="1"/>
  <c r="G1131" i="1"/>
  <c r="D1131" i="1"/>
  <c r="C1131" i="1"/>
  <c r="G1130" i="1"/>
  <c r="D1130" i="1"/>
  <c r="C1130" i="1"/>
  <c r="D1129" i="1"/>
  <c r="C1129" i="1"/>
  <c r="G1129" i="1" s="1"/>
  <c r="D1128" i="1"/>
  <c r="C1128" i="1"/>
  <c r="G1127" i="1"/>
  <c r="D1127" i="1"/>
  <c r="C1127" i="1"/>
  <c r="G1126" i="1"/>
  <c r="D1126" i="1"/>
  <c r="C1126" i="1"/>
  <c r="D1125" i="1"/>
  <c r="C1125" i="1"/>
  <c r="C1124" i="1"/>
  <c r="G1123" i="1"/>
  <c r="D1123" i="1"/>
  <c r="C1123" i="1"/>
  <c r="G1122"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G988" i="1" s="1"/>
  <c r="H987" i="1"/>
  <c r="D987" i="1"/>
  <c r="C987" i="1"/>
  <c r="G987" i="1" s="1"/>
  <c r="H986" i="1"/>
  <c r="D986" i="1"/>
  <c r="C986" i="1"/>
  <c r="G986" i="1" s="1"/>
  <c r="H983" i="1"/>
  <c r="D983" i="1"/>
  <c r="C983" i="1"/>
  <c r="G983" i="1" s="1"/>
  <c r="D982" i="1"/>
  <c r="C982"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D737" i="1"/>
  <c r="C737" i="1"/>
  <c r="G737" i="1" s="1"/>
  <c r="H736" i="1"/>
  <c r="D736" i="1"/>
  <c r="C736" i="1"/>
  <c r="G736" i="1" s="1"/>
  <c r="D735" i="1"/>
  <c r="H735" i="1" s="1"/>
  <c r="C735" i="1"/>
  <c r="D734" i="1"/>
  <c r="C734" i="1"/>
  <c r="D733" i="1"/>
  <c r="C733" i="1"/>
  <c r="G733" i="1" s="1"/>
  <c r="H732" i="1"/>
  <c r="D732" i="1"/>
  <c r="C732" i="1"/>
  <c r="G732" i="1" s="1"/>
  <c r="D731" i="1"/>
  <c r="H731" i="1" s="1"/>
  <c r="C731" i="1"/>
  <c r="D730" i="1"/>
  <c r="C730" i="1"/>
  <c r="D729" i="1"/>
  <c r="C729" i="1"/>
  <c r="G729" i="1" s="1"/>
  <c r="H728" i="1"/>
  <c r="D728" i="1"/>
  <c r="C728" i="1"/>
  <c r="D727" i="1"/>
  <c r="C727" i="1"/>
  <c r="D726" i="1"/>
  <c r="C726" i="1"/>
  <c r="H725" i="1"/>
  <c r="D725" i="1"/>
  <c r="C725" i="1"/>
  <c r="G725" i="1" s="1"/>
  <c r="H724" i="1"/>
  <c r="D724" i="1"/>
  <c r="C724" i="1"/>
  <c r="D723" i="1"/>
  <c r="C723" i="1"/>
  <c r="D722" i="1"/>
  <c r="C722" i="1"/>
  <c r="H721" i="1"/>
  <c r="D721" i="1"/>
  <c r="C721" i="1"/>
  <c r="G721" i="1" s="1"/>
  <c r="H720" i="1"/>
  <c r="D720" i="1"/>
  <c r="C720" i="1"/>
  <c r="D719" i="1"/>
  <c r="C719" i="1"/>
  <c r="D718" i="1"/>
  <c r="C718" i="1"/>
  <c r="H717" i="1"/>
  <c r="D717" i="1"/>
  <c r="C717" i="1"/>
  <c r="G717" i="1" s="1"/>
  <c r="H716" i="1"/>
  <c r="D716" i="1"/>
  <c r="C716" i="1"/>
  <c r="D715" i="1"/>
  <c r="C715" i="1"/>
  <c r="D714" i="1"/>
  <c r="C714" i="1"/>
  <c r="D713" i="1"/>
  <c r="C713" i="1"/>
  <c r="G713" i="1" s="1"/>
  <c r="H712" i="1"/>
  <c r="D712" i="1"/>
  <c r="C712" i="1"/>
  <c r="D711" i="1"/>
  <c r="C711" i="1"/>
  <c r="D710" i="1"/>
  <c r="C710" i="1"/>
  <c r="H709" i="1"/>
  <c r="D709" i="1"/>
  <c r="C709" i="1"/>
  <c r="G709" i="1" s="1"/>
  <c r="H708" i="1"/>
  <c r="D708" i="1"/>
  <c r="C708" i="1"/>
  <c r="D707" i="1"/>
  <c r="C707" i="1"/>
  <c r="D706" i="1"/>
  <c r="C706" i="1"/>
  <c r="H705" i="1"/>
  <c r="D705" i="1"/>
  <c r="C705" i="1"/>
  <c r="G705" i="1" s="1"/>
  <c r="H704" i="1"/>
  <c r="D704" i="1"/>
  <c r="C704" i="1"/>
  <c r="D703" i="1"/>
  <c r="C703" i="1"/>
  <c r="D702" i="1"/>
  <c r="C702" i="1"/>
  <c r="H701" i="1"/>
  <c r="D701" i="1"/>
  <c r="C701" i="1"/>
  <c r="G701" i="1" s="1"/>
  <c r="H700" i="1"/>
  <c r="D700" i="1"/>
  <c r="C700" i="1"/>
  <c r="D699" i="1"/>
  <c r="C699" i="1"/>
  <c r="D698" i="1"/>
  <c r="C698" i="1"/>
  <c r="H697" i="1"/>
  <c r="D697" i="1"/>
  <c r="C697" i="1"/>
  <c r="G697" i="1" s="1"/>
  <c r="H696" i="1"/>
  <c r="D696" i="1"/>
  <c r="C696" i="1"/>
  <c r="D695" i="1"/>
  <c r="C695" i="1"/>
  <c r="D694" i="1"/>
  <c r="C694" i="1"/>
  <c r="H693" i="1"/>
  <c r="D693" i="1"/>
  <c r="C693" i="1"/>
  <c r="G693" i="1" s="1"/>
  <c r="H692" i="1"/>
  <c r="D692" i="1"/>
  <c r="C692" i="1"/>
  <c r="D691" i="1"/>
  <c r="C691" i="1"/>
  <c r="D690" i="1"/>
  <c r="C690" i="1"/>
  <c r="H689" i="1"/>
  <c r="D689" i="1"/>
  <c r="C689" i="1"/>
  <c r="G689" i="1" s="1"/>
  <c r="H688" i="1"/>
  <c r="D688" i="1"/>
  <c r="C688" i="1"/>
  <c r="D687" i="1"/>
  <c r="C687" i="1"/>
  <c r="D686" i="1"/>
  <c r="C686" i="1"/>
  <c r="H685" i="1"/>
  <c r="D685" i="1"/>
  <c r="C685" i="1"/>
  <c r="G685" i="1" s="1"/>
  <c r="H684" i="1"/>
  <c r="D684" i="1"/>
  <c r="C684" i="1"/>
  <c r="D683" i="1"/>
  <c r="C683" i="1"/>
  <c r="D682" i="1"/>
  <c r="C682" i="1"/>
  <c r="H681" i="1"/>
  <c r="D681" i="1"/>
  <c r="C681" i="1"/>
  <c r="G681" i="1" s="1"/>
  <c r="H680" i="1"/>
  <c r="D680" i="1"/>
  <c r="C680" i="1"/>
  <c r="D679" i="1"/>
  <c r="C679" i="1"/>
  <c r="D678" i="1"/>
  <c r="C678" i="1"/>
  <c r="H677" i="1"/>
  <c r="D677" i="1"/>
  <c r="C677" i="1"/>
  <c r="G677" i="1" s="1"/>
  <c r="H676" i="1"/>
  <c r="D676" i="1"/>
  <c r="C676" i="1"/>
  <c r="D675" i="1"/>
  <c r="C675" i="1"/>
  <c r="D674" i="1"/>
  <c r="C674" i="1"/>
  <c r="H673" i="1"/>
  <c r="D673" i="1"/>
  <c r="C673" i="1"/>
  <c r="G673" i="1" s="1"/>
  <c r="H672" i="1"/>
  <c r="D672" i="1"/>
  <c r="C672" i="1"/>
  <c r="D671" i="1"/>
  <c r="C671" i="1"/>
  <c r="D670" i="1"/>
  <c r="C670" i="1"/>
  <c r="D669" i="1"/>
  <c r="C669" i="1"/>
  <c r="D668" i="1"/>
  <c r="C668" i="1"/>
  <c r="D667" i="1"/>
  <c r="C667" i="1"/>
  <c r="D666" i="1"/>
  <c r="C666" i="1"/>
  <c r="H665" i="1"/>
  <c r="D665" i="1"/>
  <c r="C665" i="1"/>
  <c r="G665" i="1" s="1"/>
  <c r="H664" i="1"/>
  <c r="D664" i="1"/>
  <c r="C664" i="1"/>
  <c r="D663" i="1"/>
  <c r="C663" i="1"/>
  <c r="D662" i="1"/>
  <c r="C662" i="1"/>
  <c r="H661" i="1"/>
  <c r="D661" i="1"/>
  <c r="C661" i="1"/>
  <c r="G661" i="1" s="1"/>
  <c r="H660" i="1"/>
  <c r="D660" i="1"/>
  <c r="C660" i="1"/>
  <c r="D659" i="1"/>
  <c r="C659" i="1"/>
  <c r="D658" i="1"/>
  <c r="C658" i="1"/>
  <c r="H657" i="1"/>
  <c r="D657" i="1"/>
  <c r="C657" i="1"/>
  <c r="G657" i="1" s="1"/>
  <c r="H656"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C129" i="1"/>
  <c r="D128" i="1"/>
  <c r="C128" i="1"/>
  <c r="H128" i="1" s="1"/>
  <c r="D127" i="1"/>
  <c r="C127" i="1"/>
  <c r="H127" i="1" s="1"/>
  <c r="D126" i="1"/>
  <c r="C126" i="1"/>
  <c r="H126" i="1" s="1"/>
  <c r="D125" i="1"/>
  <c r="C125" i="1"/>
  <c r="D124" i="1"/>
  <c r="C124" i="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I36" i="3" l="1"/>
  <c r="H1577" i="1"/>
  <c r="I30" i="3"/>
  <c r="D1453" i="1"/>
  <c r="G1453" i="1" s="1"/>
  <c r="G1461" i="1"/>
  <c r="H1241" i="1"/>
  <c r="G1241" i="1"/>
  <c r="F214" i="9"/>
  <c r="B214" i="9" s="1"/>
  <c r="H1482" i="1"/>
  <c r="G1509" i="1"/>
  <c r="H1499" i="1"/>
  <c r="G1499" i="1"/>
  <c r="G1501" i="1"/>
  <c r="H1502" i="1"/>
  <c r="H1486" i="1"/>
  <c r="G1481" i="1"/>
  <c r="G1485" i="1"/>
  <c r="D1409" i="1"/>
  <c r="D1408" i="1"/>
  <c r="H1232" i="1"/>
  <c r="G1232" i="1"/>
  <c r="G1240" i="1"/>
  <c r="G669" i="1"/>
  <c r="G1224" i="1"/>
  <c r="E280" i="9"/>
  <c r="B280" i="9" s="1"/>
  <c r="G1274" i="1"/>
  <c r="G1262" i="1"/>
  <c r="G1244" i="1"/>
  <c r="G1237" i="1"/>
  <c r="F259" i="5"/>
  <c r="G1236" i="1"/>
  <c r="F239" i="5"/>
  <c r="G1165" i="1"/>
  <c r="G1151" i="1"/>
  <c r="E285" i="9"/>
  <c r="B285" i="9" s="1"/>
  <c r="G1137" i="1"/>
  <c r="F78" i="5"/>
  <c r="E7" i="5"/>
  <c r="D990" i="1"/>
  <c r="F19" i="5"/>
  <c r="H1274" i="1"/>
  <c r="H1264" i="1"/>
  <c r="H1262" i="1"/>
  <c r="H1244" i="1"/>
  <c r="D258" i="5"/>
  <c r="H1237" i="1"/>
  <c r="H1236" i="1"/>
  <c r="H1229" i="1"/>
  <c r="E273" i="9"/>
  <c r="H288" i="1"/>
  <c r="E644" i="4"/>
  <c r="D638" i="1" s="1"/>
  <c r="H668" i="1"/>
  <c r="E284" i="9"/>
  <c r="B284" i="9" s="1"/>
  <c r="F369" i="4"/>
  <c r="F418" i="4"/>
  <c r="F210" i="4"/>
  <c r="F188" i="4"/>
  <c r="E46" i="9"/>
  <c r="B46" i="9" s="1"/>
  <c r="F222" i="9"/>
  <c r="F220" i="9"/>
  <c r="B220" i="9" s="1"/>
  <c r="E43" i="9"/>
  <c r="B43" i="9" s="1"/>
  <c r="E42" i="9"/>
  <c r="B42" i="9" s="1"/>
  <c r="E41" i="9"/>
  <c r="B41" i="9" s="1"/>
  <c r="F177" i="4"/>
  <c r="F169" i="4"/>
  <c r="F164" i="4"/>
  <c r="E152" i="4"/>
  <c r="D148" i="1" s="1"/>
  <c r="H148" i="1"/>
  <c r="F159" i="4"/>
  <c r="E39" i="9"/>
  <c r="B39" i="9" s="1"/>
  <c r="F217" i="9"/>
  <c r="F153" i="4"/>
  <c r="F133" i="4"/>
  <c r="H129" i="1"/>
  <c r="H124" i="1"/>
  <c r="H125" i="1"/>
  <c r="E106" i="4"/>
  <c r="D102" i="1" s="1"/>
  <c r="F112" i="4"/>
  <c r="E37" i="9"/>
  <c r="B37" i="9" s="1"/>
  <c r="F68" i="4"/>
  <c r="E29" i="9"/>
  <c r="B29" i="9" s="1"/>
  <c r="E5" i="7"/>
  <c r="I29" i="3" s="1"/>
  <c r="D1437" i="1"/>
  <c r="D1438" i="1"/>
  <c r="H1576" i="1"/>
  <c r="H713" i="1"/>
  <c r="H669" i="1"/>
  <c r="B274" i="9"/>
  <c r="D196" i="4"/>
  <c r="C184" i="1"/>
  <c r="H184" i="1" s="1"/>
  <c r="E44" i="9"/>
  <c r="B44" i="9" s="1"/>
  <c r="F218" i="9"/>
  <c r="E40" i="9"/>
  <c r="B40" i="9" s="1"/>
  <c r="D163" i="4"/>
  <c r="F134" i="4"/>
  <c r="F216" i="9"/>
  <c r="B216" i="9" s="1"/>
  <c r="E26" i="9"/>
  <c r="B26" i="9" s="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G730" i="1"/>
  <c r="H730" i="1"/>
  <c r="H467" i="1"/>
  <c r="H469" i="1"/>
  <c r="H471" i="1"/>
  <c r="H473" i="1"/>
  <c r="H475" i="1"/>
  <c r="H477" i="1"/>
  <c r="H563" i="1"/>
  <c r="H565" i="1"/>
  <c r="H567" i="1"/>
  <c r="H569" i="1"/>
  <c r="H571" i="1"/>
  <c r="H573" i="1"/>
  <c r="H588" i="1"/>
  <c r="H590" i="1"/>
  <c r="H592" i="1"/>
  <c r="H594" i="1"/>
  <c r="H596" i="1"/>
  <c r="H598" i="1"/>
  <c r="H600" i="1"/>
  <c r="H602" i="1"/>
  <c r="H604" i="1"/>
  <c r="H606" i="1"/>
  <c r="H608" i="1"/>
  <c r="H610" i="1"/>
  <c r="H612" i="1"/>
  <c r="H614" i="1"/>
  <c r="H616" i="1"/>
  <c r="H618" i="1"/>
  <c r="H620" i="1"/>
  <c r="H622" i="1"/>
  <c r="H624" i="1"/>
  <c r="H626" i="1"/>
  <c r="H628" i="1"/>
  <c r="H631" i="1"/>
  <c r="H641" i="1"/>
  <c r="H643" i="1"/>
  <c r="H645" i="1"/>
  <c r="H647" i="1"/>
  <c r="H649" i="1"/>
  <c r="H651" i="1"/>
  <c r="H653" i="1"/>
  <c r="H655" i="1"/>
  <c r="G658" i="1"/>
  <c r="H658" i="1"/>
  <c r="H663" i="1"/>
  <c r="G666" i="1"/>
  <c r="H666" i="1"/>
  <c r="H671" i="1"/>
  <c r="G674" i="1"/>
  <c r="H674" i="1"/>
  <c r="H679" i="1"/>
  <c r="G682" i="1"/>
  <c r="H682" i="1"/>
  <c r="H687" i="1"/>
  <c r="G690" i="1"/>
  <c r="H690" i="1"/>
  <c r="H695" i="1"/>
  <c r="G698" i="1"/>
  <c r="H698" i="1"/>
  <c r="H703" i="1"/>
  <c r="G706" i="1"/>
  <c r="H706" i="1"/>
  <c r="H711" i="1"/>
  <c r="G714" i="1"/>
  <c r="H714" i="1"/>
  <c r="H719" i="1"/>
  <c r="G722" i="1"/>
  <c r="H722" i="1"/>
  <c r="H727" i="1"/>
  <c r="G734" i="1"/>
  <c r="H734" i="1"/>
  <c r="G4" i="1"/>
  <c r="G6" i="1"/>
  <c r="G8" i="1"/>
  <c r="G11" i="1"/>
  <c r="G12" i="1"/>
  <c r="G14" i="1"/>
  <c r="G16" i="1"/>
  <c r="G18" i="1"/>
  <c r="G21" i="1"/>
  <c r="G23" i="1"/>
  <c r="G25" i="1"/>
  <c r="G26" i="1"/>
  <c r="G28" i="1"/>
  <c r="G30" i="1"/>
  <c r="G32" i="1"/>
  <c r="G34" i="1"/>
  <c r="G36" i="1"/>
  <c r="G38" i="1"/>
  <c r="G40" i="1"/>
  <c r="G43" i="1"/>
  <c r="G45" i="1"/>
  <c r="G47" i="1"/>
  <c r="G49" i="1"/>
  <c r="G52" i="1"/>
  <c r="G54" i="1"/>
  <c r="G56"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8" i="1"/>
  <c r="G130" i="1"/>
  <c r="G132" i="1"/>
  <c r="G134" i="1"/>
  <c r="G136" i="1"/>
  <c r="G138" i="1"/>
  <c r="G140" i="1"/>
  <c r="G142" i="1"/>
  <c r="G144" i="1"/>
  <c r="G146" i="1"/>
  <c r="G148" i="1"/>
  <c r="G151" i="1"/>
  <c r="G153" i="1"/>
  <c r="G155" i="1"/>
  <c r="G157" i="1"/>
  <c r="G161" i="1"/>
  <c r="G163" i="1"/>
  <c r="G165" i="1"/>
  <c r="G167" i="1"/>
  <c r="G169" i="1"/>
  <c r="G171" i="1"/>
  <c r="G173" i="1"/>
  <c r="G175" i="1"/>
  <c r="G177" i="1"/>
  <c r="G179" i="1"/>
  <c r="G181" i="1"/>
  <c r="G183" i="1"/>
  <c r="G185" i="1"/>
  <c r="G187" i="1"/>
  <c r="G189" i="1"/>
  <c r="G191" i="1"/>
  <c r="G193" i="1"/>
  <c r="G195" i="1"/>
  <c r="G197" i="1"/>
  <c r="G198" i="1"/>
  <c r="G201" i="1"/>
  <c r="G203" i="1"/>
  <c r="G205" i="1"/>
  <c r="G207" i="1"/>
  <c r="G209" i="1"/>
  <c r="G211" i="1"/>
  <c r="G213" i="1"/>
  <c r="G215" i="1"/>
  <c r="G217" i="1"/>
  <c r="G218" i="1"/>
  <c r="G223" i="1"/>
  <c r="G225" i="1"/>
  <c r="G227" i="1"/>
  <c r="G229" i="1"/>
  <c r="G230" i="1"/>
  <c r="G232" i="1"/>
  <c r="G234" i="1"/>
  <c r="G236" i="1"/>
  <c r="G238" i="1"/>
  <c r="G240" i="1"/>
  <c r="G242" i="1"/>
  <c r="G245" i="1"/>
  <c r="G247" i="1"/>
  <c r="G249" i="1"/>
  <c r="G251" i="1"/>
  <c r="G253" i="1"/>
  <c r="G256" i="1"/>
  <c r="G258" i="1"/>
  <c r="G260" i="1"/>
  <c r="G262" i="1"/>
  <c r="G263" i="1"/>
  <c r="G265" i="1"/>
  <c r="G267" i="1"/>
  <c r="G269" i="1"/>
  <c r="G271" i="1"/>
  <c r="G273" i="1"/>
  <c r="G275" i="1"/>
  <c r="G278" i="1"/>
  <c r="G280" i="1"/>
  <c r="G282" i="1"/>
  <c r="G284" i="1"/>
  <c r="G288" i="1"/>
  <c r="G290" i="1"/>
  <c r="G292" i="1"/>
  <c r="G295" i="1"/>
  <c r="G297" i="1"/>
  <c r="G299" i="1"/>
  <c r="G301" i="1"/>
  <c r="G303" i="1"/>
  <c r="G305" i="1"/>
  <c r="G307" i="1"/>
  <c r="G309" i="1"/>
  <c r="G311" i="1"/>
  <c r="G313" i="1"/>
  <c r="G315" i="1"/>
  <c r="G317" i="1"/>
  <c r="G320" i="1"/>
  <c r="G322" i="1"/>
  <c r="G324" i="1"/>
  <c r="G326" i="1"/>
  <c r="G328" i="1"/>
  <c r="G330" i="1"/>
  <c r="G332" i="1"/>
  <c r="G334" i="1"/>
  <c r="G336" i="1"/>
  <c r="G338" i="1"/>
  <c r="G340" i="1"/>
  <c r="G342" i="1"/>
  <c r="G346" i="1"/>
  <c r="G348" i="1"/>
  <c r="G350" i="1"/>
  <c r="G353" i="1"/>
  <c r="H357" i="1"/>
  <c r="G357" i="1"/>
  <c r="H361" i="1"/>
  <c r="G361" i="1"/>
  <c r="H365" i="1"/>
  <c r="G365" i="1"/>
  <c r="H369" i="1"/>
  <c r="G369" i="1"/>
  <c r="H373" i="1"/>
  <c r="G373" i="1"/>
  <c r="H377" i="1"/>
  <c r="G377" i="1"/>
  <c r="H381" i="1"/>
  <c r="G381" i="1"/>
  <c r="H385" i="1"/>
  <c r="G385" i="1"/>
  <c r="H395" i="1"/>
  <c r="G395" i="1"/>
  <c r="H399" i="1"/>
  <c r="G399" i="1"/>
  <c r="H411" i="1"/>
  <c r="G411" i="1"/>
  <c r="H419" i="1"/>
  <c r="G419" i="1"/>
  <c r="H423" i="1"/>
  <c r="G423" i="1"/>
  <c r="H427" i="1"/>
  <c r="G427" i="1"/>
  <c r="G5" i="1"/>
  <c r="G7" i="1"/>
  <c r="G9" i="1"/>
  <c r="G10" i="1"/>
  <c r="G13" i="1"/>
  <c r="G15" i="1"/>
  <c r="G17" i="1"/>
  <c r="G19" i="1"/>
  <c r="G20" i="1"/>
  <c r="G22" i="1"/>
  <c r="G24" i="1"/>
  <c r="G27" i="1"/>
  <c r="G29" i="1"/>
  <c r="G31" i="1"/>
  <c r="G33" i="1"/>
  <c r="G35" i="1"/>
  <c r="G37" i="1"/>
  <c r="G39" i="1"/>
  <c r="G41" i="1"/>
  <c r="G42" i="1"/>
  <c r="G44" i="1"/>
  <c r="G48" i="1"/>
  <c r="G50" i="1"/>
  <c r="G51" i="1"/>
  <c r="G53" i="1"/>
  <c r="G55" i="1"/>
  <c r="G57"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7" i="1"/>
  <c r="G129" i="1"/>
  <c r="G131" i="1"/>
  <c r="G133" i="1"/>
  <c r="G137" i="1"/>
  <c r="G139" i="1"/>
  <c r="G141" i="1"/>
  <c r="G143" i="1"/>
  <c r="G145" i="1"/>
  <c r="G149" i="1"/>
  <c r="G150" i="1"/>
  <c r="G152" i="1"/>
  <c r="G154" i="1"/>
  <c r="G156" i="1"/>
  <c r="G158" i="1"/>
  <c r="G160" i="1"/>
  <c r="G162" i="1"/>
  <c r="G164" i="1"/>
  <c r="G166" i="1"/>
  <c r="G168" i="1"/>
  <c r="G170" i="1"/>
  <c r="G172" i="1"/>
  <c r="G174" i="1"/>
  <c r="G176" i="1"/>
  <c r="G178" i="1"/>
  <c r="G180" i="1"/>
  <c r="G182" i="1"/>
  <c r="G184" i="1"/>
  <c r="G186" i="1"/>
  <c r="G188" i="1"/>
  <c r="G190" i="1"/>
  <c r="G194" i="1"/>
  <c r="G196" i="1"/>
  <c r="G199" i="1"/>
  <c r="G200" i="1"/>
  <c r="G202" i="1"/>
  <c r="G204" i="1"/>
  <c r="G206" i="1"/>
  <c r="G208" i="1"/>
  <c r="G210" i="1"/>
  <c r="G212" i="1"/>
  <c r="G214" i="1"/>
  <c r="G216" i="1"/>
  <c r="G219" i="1"/>
  <c r="G221" i="1"/>
  <c r="G222" i="1"/>
  <c r="G224" i="1"/>
  <c r="G226" i="1"/>
  <c r="G228" i="1"/>
  <c r="G231" i="1"/>
  <c r="G233" i="1"/>
  <c r="G235" i="1"/>
  <c r="G237" i="1"/>
  <c r="G239" i="1"/>
  <c r="G241" i="1"/>
  <c r="G243" i="1"/>
  <c r="G244" i="1"/>
  <c r="G246" i="1"/>
  <c r="G250" i="1"/>
  <c r="G252" i="1"/>
  <c r="G254" i="1"/>
  <c r="G255" i="1"/>
  <c r="G257" i="1"/>
  <c r="G261" i="1"/>
  <c r="G264" i="1"/>
  <c r="G266" i="1"/>
  <c r="G268" i="1"/>
  <c r="G270" i="1"/>
  <c r="G272" i="1"/>
  <c r="G274" i="1"/>
  <c r="G276" i="1"/>
  <c r="G277" i="1"/>
  <c r="G279" i="1"/>
  <c r="G281" i="1"/>
  <c r="G283" i="1"/>
  <c r="G289" i="1"/>
  <c r="G291" i="1"/>
  <c r="G294" i="1"/>
  <c r="G296" i="1"/>
  <c r="G298" i="1"/>
  <c r="G300" i="1"/>
  <c r="G302" i="1"/>
  <c r="G304" i="1"/>
  <c r="G308" i="1"/>
  <c r="G310" i="1"/>
  <c r="G312" i="1"/>
  <c r="G314" i="1"/>
  <c r="G316" i="1"/>
  <c r="G318" i="1"/>
  <c r="G319" i="1"/>
  <c r="G321" i="1"/>
  <c r="G323" i="1"/>
  <c r="G325" i="1"/>
  <c r="G327" i="1"/>
  <c r="G329" i="1"/>
  <c r="G331" i="1"/>
  <c r="G333" i="1"/>
  <c r="G335" i="1"/>
  <c r="G337" i="1"/>
  <c r="G339" i="1"/>
  <c r="G341" i="1"/>
  <c r="G343" i="1"/>
  <c r="G344" i="1"/>
  <c r="G347" i="1"/>
  <c r="G349" i="1"/>
  <c r="G351" i="1"/>
  <c r="G352" i="1"/>
  <c r="H355" i="1"/>
  <c r="G355" i="1"/>
  <c r="H359" i="1"/>
  <c r="G359" i="1"/>
  <c r="H363" i="1"/>
  <c r="G363" i="1"/>
  <c r="H367" i="1"/>
  <c r="G367" i="1"/>
  <c r="H371" i="1"/>
  <c r="G371" i="1"/>
  <c r="H375" i="1"/>
  <c r="G375" i="1"/>
  <c r="H379" i="1"/>
  <c r="G379" i="1"/>
  <c r="H383" i="1"/>
  <c r="G383" i="1"/>
  <c r="H387" i="1"/>
  <c r="G387" i="1"/>
  <c r="H389" i="1"/>
  <c r="G389" i="1"/>
  <c r="H393" i="1"/>
  <c r="G393" i="1"/>
  <c r="H397" i="1"/>
  <c r="G397" i="1"/>
  <c r="H401" i="1"/>
  <c r="G401" i="1"/>
  <c r="H405" i="1"/>
  <c r="G405" i="1"/>
  <c r="H413" i="1"/>
  <c r="G413" i="1"/>
  <c r="H417" i="1"/>
  <c r="G417" i="1"/>
  <c r="H421" i="1"/>
  <c r="G421" i="1"/>
  <c r="H425" i="1"/>
  <c r="G425" i="1"/>
  <c r="H468" i="1"/>
  <c r="H470" i="1"/>
  <c r="H472" i="1"/>
  <c r="H474" i="1"/>
  <c r="H476" i="1"/>
  <c r="H562" i="1"/>
  <c r="H564" i="1"/>
  <c r="H566" i="1"/>
  <c r="H568" i="1"/>
  <c r="H570" i="1"/>
  <c r="H572" i="1"/>
  <c r="H589" i="1"/>
  <c r="H591" i="1"/>
  <c r="H593" i="1"/>
  <c r="H595" i="1"/>
  <c r="H597" i="1"/>
  <c r="H599" i="1"/>
  <c r="H601" i="1"/>
  <c r="H603" i="1"/>
  <c r="H605" i="1"/>
  <c r="H607" i="1"/>
  <c r="H609" i="1"/>
  <c r="H611" i="1"/>
  <c r="H613" i="1"/>
  <c r="H615" i="1"/>
  <c r="H617" i="1"/>
  <c r="H619" i="1"/>
  <c r="H621" i="1"/>
  <c r="H623" i="1"/>
  <c r="H625" i="1"/>
  <c r="H627" i="1"/>
  <c r="H632" i="1"/>
  <c r="H642" i="1"/>
  <c r="H644" i="1"/>
  <c r="H646" i="1"/>
  <c r="H648" i="1"/>
  <c r="H650" i="1"/>
  <c r="H652" i="1"/>
  <c r="H654" i="1"/>
  <c r="H659" i="1"/>
  <c r="G662" i="1"/>
  <c r="H662" i="1"/>
  <c r="H667" i="1"/>
  <c r="G670" i="1"/>
  <c r="H670" i="1"/>
  <c r="H675" i="1"/>
  <c r="G678" i="1"/>
  <c r="H678" i="1"/>
  <c r="H683" i="1"/>
  <c r="G686" i="1"/>
  <c r="H686" i="1"/>
  <c r="H691" i="1"/>
  <c r="G694" i="1"/>
  <c r="H694" i="1"/>
  <c r="H699" i="1"/>
  <c r="G702" i="1"/>
  <c r="H702" i="1"/>
  <c r="H707" i="1"/>
  <c r="G710" i="1"/>
  <c r="H710" i="1"/>
  <c r="H715" i="1"/>
  <c r="G718" i="1"/>
  <c r="H718" i="1"/>
  <c r="H723" i="1"/>
  <c r="G726" i="1"/>
  <c r="H726"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160" i="1"/>
  <c r="G1160" i="1"/>
  <c r="H1172" i="1"/>
  <c r="G1172" i="1"/>
  <c r="H1180" i="1"/>
  <c r="G1180" i="1"/>
  <c r="H1184" i="1"/>
  <c r="G1184" i="1"/>
  <c r="H1192" i="1"/>
  <c r="G1192" i="1"/>
  <c r="H1227" i="1"/>
  <c r="G1227" i="1"/>
  <c r="H1243" i="1"/>
  <c r="G1243" i="1"/>
  <c r="H1259" i="1"/>
  <c r="G1259" i="1"/>
  <c r="H1275" i="1"/>
  <c r="G1275" i="1"/>
  <c r="H1291" i="1"/>
  <c r="G1291" i="1"/>
  <c r="G656" i="1"/>
  <c r="G660" i="1"/>
  <c r="G664" i="1"/>
  <c r="G668" i="1"/>
  <c r="G672" i="1"/>
  <c r="G676" i="1"/>
  <c r="G680" i="1"/>
  <c r="G684" i="1"/>
  <c r="G688" i="1"/>
  <c r="G692" i="1"/>
  <c r="G696" i="1"/>
  <c r="G700" i="1"/>
  <c r="G704" i="1"/>
  <c r="G708" i="1"/>
  <c r="G712" i="1"/>
  <c r="G716" i="1"/>
  <c r="G720" i="1"/>
  <c r="G724" i="1"/>
  <c r="G728" i="1"/>
  <c r="H989" i="1"/>
  <c r="G989" i="1"/>
  <c r="G655" i="1"/>
  <c r="G659" i="1"/>
  <c r="G663" i="1"/>
  <c r="G667" i="1"/>
  <c r="G671" i="1"/>
  <c r="G675" i="1"/>
  <c r="G679" i="1"/>
  <c r="G683" i="1"/>
  <c r="G687" i="1"/>
  <c r="G691" i="1"/>
  <c r="G695" i="1"/>
  <c r="G699" i="1"/>
  <c r="G703" i="1"/>
  <c r="G707" i="1"/>
  <c r="G711" i="1"/>
  <c r="G715" i="1"/>
  <c r="G719" i="1"/>
  <c r="G723" i="1"/>
  <c r="G727" i="1"/>
  <c r="H729" i="1"/>
  <c r="G731" i="1"/>
  <c r="H733" i="1"/>
  <c r="G735" i="1"/>
  <c r="H737" i="1"/>
  <c r="G982" i="1"/>
  <c r="H982"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048" i="1"/>
  <c r="G1048" i="1"/>
  <c r="H1050" i="1"/>
  <c r="G1050" i="1"/>
  <c r="H1052" i="1"/>
  <c r="G1052" i="1"/>
  <c r="H1054" i="1"/>
  <c r="G1054" i="1"/>
  <c r="H1056" i="1"/>
  <c r="G1056" i="1"/>
  <c r="H1058" i="1"/>
  <c r="G1058" i="1"/>
  <c r="H1060" i="1"/>
  <c r="G1060" i="1"/>
  <c r="H1062" i="1"/>
  <c r="G1062" i="1"/>
  <c r="H1064" i="1"/>
  <c r="G1064" i="1"/>
  <c r="H1132" i="1"/>
  <c r="G1132" i="1"/>
  <c r="H1140" i="1"/>
  <c r="G1140" i="1"/>
  <c r="H1148" i="1"/>
  <c r="G1148" i="1"/>
  <c r="H1223" i="1"/>
  <c r="G1223" i="1"/>
  <c r="H1239" i="1"/>
  <c r="G1239" i="1"/>
  <c r="H1255" i="1"/>
  <c r="G1255" i="1"/>
  <c r="H1271" i="1"/>
  <c r="G1271" i="1"/>
  <c r="H1287" i="1"/>
  <c r="G1287" i="1"/>
  <c r="H1495" i="1"/>
  <c r="G1495" i="1"/>
  <c r="H1503" i="1"/>
  <c r="G1503" i="1"/>
  <c r="H1511" i="1"/>
  <c r="G1511"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G1121" i="1"/>
  <c r="H1156" i="1"/>
  <c r="G1156" i="1"/>
  <c r="G1161" i="1"/>
  <c r="H1164" i="1"/>
  <c r="G1164" i="1"/>
  <c r="H1168" i="1"/>
  <c r="G1168" i="1"/>
  <c r="G1173" i="1"/>
  <c r="H1176" i="1"/>
  <c r="G1176" i="1"/>
  <c r="G1181" i="1"/>
  <c r="G1185" i="1"/>
  <c r="H1188" i="1"/>
  <c r="G1188" i="1"/>
  <c r="H1219" i="1"/>
  <c r="G1219" i="1"/>
  <c r="H1221" i="1"/>
  <c r="G1221" i="1"/>
  <c r="H1251" i="1"/>
  <c r="G1251" i="1"/>
  <c r="H1267" i="1"/>
  <c r="G1267" i="1"/>
  <c r="H1283" i="1"/>
  <c r="G1283" i="1"/>
  <c r="H981" i="1"/>
  <c r="H988" i="1"/>
  <c r="H1049" i="1"/>
  <c r="G1049" i="1"/>
  <c r="H1051" i="1"/>
  <c r="G1051" i="1"/>
  <c r="H1053" i="1"/>
  <c r="G1053" i="1"/>
  <c r="H1055" i="1"/>
  <c r="G1055" i="1"/>
  <c r="H1057" i="1"/>
  <c r="G1057" i="1"/>
  <c r="H1059" i="1"/>
  <c r="G1059" i="1"/>
  <c r="H1061" i="1"/>
  <c r="G1061" i="1"/>
  <c r="H1063" i="1"/>
  <c r="G1063" i="1"/>
  <c r="G1125" i="1"/>
  <c r="H1128" i="1"/>
  <c r="G1128" i="1"/>
  <c r="G1133" i="1"/>
  <c r="H1136" i="1"/>
  <c r="G1136" i="1"/>
  <c r="G1141" i="1"/>
  <c r="H1144" i="1"/>
  <c r="G1144" i="1"/>
  <c r="G1149" i="1"/>
  <c r="H1231" i="1"/>
  <c r="G1231" i="1"/>
  <c r="H1247" i="1"/>
  <c r="G1247" i="1"/>
  <c r="H1263" i="1"/>
  <c r="G1263" i="1"/>
  <c r="H1279" i="1"/>
  <c r="G1279" i="1"/>
  <c r="H1295" i="1"/>
  <c r="G1295" i="1"/>
  <c r="H1123" i="1"/>
  <c r="H1127" i="1"/>
  <c r="H1131" i="1"/>
  <c r="H1135" i="1"/>
  <c r="H1139" i="1"/>
  <c r="H1143" i="1"/>
  <c r="H1147" i="1"/>
  <c r="H1151" i="1"/>
  <c r="H1155" i="1"/>
  <c r="H1159" i="1"/>
  <c r="H1163" i="1"/>
  <c r="H1171" i="1"/>
  <c r="H1175" i="1"/>
  <c r="H1179" i="1"/>
  <c r="H1187" i="1"/>
  <c r="H1191"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46" i="1"/>
  <c r="G1446" i="1"/>
  <c r="H1450" i="1"/>
  <c r="G1450" i="1"/>
  <c r="H1491" i="1"/>
  <c r="G1491" i="1"/>
  <c r="H1122" i="1"/>
  <c r="H1126" i="1"/>
  <c r="H1130" i="1"/>
  <c r="H1134" i="1"/>
  <c r="H1138" i="1"/>
  <c r="H1142" i="1"/>
  <c r="H1146" i="1"/>
  <c r="H1150" i="1"/>
  <c r="H1158" i="1"/>
  <c r="H1162" i="1"/>
  <c r="H1166" i="1"/>
  <c r="H1170" i="1"/>
  <c r="H1174" i="1"/>
  <c r="H1178" i="1"/>
  <c r="H1182" i="1"/>
  <c r="H1186" i="1"/>
  <c r="H1190" i="1"/>
  <c r="H1220" i="1"/>
  <c r="G1220" i="1"/>
  <c r="I1447" i="1"/>
  <c r="I1451" i="1"/>
  <c r="H1487" i="1"/>
  <c r="G1487" i="1"/>
  <c r="G1522" i="1"/>
  <c r="H1522" i="1"/>
  <c r="H1121" i="1"/>
  <c r="H1125" i="1"/>
  <c r="H1129" i="1"/>
  <c r="H1133" i="1"/>
  <c r="H1137" i="1"/>
  <c r="H1141" i="1"/>
  <c r="H1145" i="1"/>
  <c r="H1149" i="1"/>
  <c r="H1157" i="1"/>
  <c r="H1161" i="1"/>
  <c r="H1165" i="1"/>
  <c r="H1169" i="1"/>
  <c r="H1173" i="1"/>
  <c r="H1177" i="1"/>
  <c r="H1181" i="1"/>
  <c r="H1185" i="1"/>
  <c r="H1189"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40" i="1"/>
  <c r="J1446" i="1"/>
  <c r="J1450" i="1"/>
  <c r="J1458" i="1"/>
  <c r="J1463" i="1"/>
  <c r="J1467" i="1"/>
  <c r="J1473" i="1"/>
  <c r="H1483" i="1"/>
  <c r="G1483" i="1"/>
  <c r="G1530" i="1"/>
  <c r="H1530" i="1"/>
  <c r="G1540" i="1"/>
  <c r="G1548" i="1"/>
  <c r="G1556" i="1"/>
  <c r="G1564" i="1"/>
  <c r="H1439" i="1"/>
  <c r="I1439" i="1" s="1"/>
  <c r="J1442" i="1"/>
  <c r="H1443" i="1"/>
  <c r="I1443" i="1" s="1"/>
  <c r="G1449" i="1"/>
  <c r="I1449" i="1" s="1"/>
  <c r="G1454" i="1"/>
  <c r="G1455" i="1"/>
  <c r="H1470" i="1"/>
  <c r="G1470" i="1"/>
  <c r="H1476" i="1"/>
  <c r="G1476" i="1"/>
  <c r="I1476" i="1" s="1"/>
  <c r="H1478" i="1"/>
  <c r="G1478" i="1"/>
  <c r="I1478" i="1" s="1"/>
  <c r="H1480" i="1"/>
  <c r="H1538" i="1"/>
  <c r="H1546" i="1"/>
  <c r="H1554" i="1"/>
  <c r="H1562" i="1"/>
  <c r="H1570" i="1"/>
  <c r="H1578" i="1"/>
  <c r="H1448" i="1"/>
  <c r="I1448" i="1" s="1"/>
  <c r="J1448" i="1"/>
  <c r="H1449" i="1"/>
  <c r="H1452" i="1"/>
  <c r="I1452" i="1" s="1"/>
  <c r="J1452" i="1"/>
  <c r="H1455" i="1"/>
  <c r="G1480" i="1"/>
  <c r="G1484" i="1"/>
  <c r="G1488" i="1"/>
  <c r="G1492" i="1"/>
  <c r="H1500" i="1"/>
  <c r="G1500" i="1"/>
  <c r="H1508" i="1"/>
  <c r="G1508" i="1"/>
  <c r="H1516" i="1"/>
  <c r="G1516" i="1"/>
  <c r="G1519" i="1"/>
  <c r="G1527" i="1"/>
  <c r="G1535" i="1"/>
  <c r="G1543" i="1"/>
  <c r="G1551" i="1"/>
  <c r="G1559" i="1"/>
  <c r="G1567" i="1"/>
  <c r="G1575" i="1"/>
  <c r="G1440" i="1"/>
  <c r="I1440" i="1" s="1"/>
  <c r="J1440" i="1"/>
  <c r="G1444" i="1"/>
  <c r="I1444" i="1" s="1"/>
  <c r="J1444" i="1"/>
  <c r="H1456" i="1"/>
  <c r="G1456" i="1"/>
  <c r="I1456" i="1" s="1"/>
  <c r="H1458" i="1"/>
  <c r="G1458" i="1"/>
  <c r="I1458" i="1" s="1"/>
  <c r="H1460" i="1"/>
  <c r="G1460" i="1"/>
  <c r="I1460" i="1" s="1"/>
  <c r="H1463" i="1"/>
  <c r="G1463" i="1"/>
  <c r="I1463" i="1" s="1"/>
  <c r="H1465" i="1"/>
  <c r="G1465" i="1"/>
  <c r="I1465" i="1" s="1"/>
  <c r="H1467" i="1"/>
  <c r="G1467" i="1"/>
  <c r="H1469" i="1"/>
  <c r="G1469" i="1"/>
  <c r="H1471" i="1"/>
  <c r="G1471" i="1"/>
  <c r="I1471" i="1" s="1"/>
  <c r="H1473" i="1"/>
  <c r="G1473" i="1"/>
  <c r="I1473" i="1" s="1"/>
  <c r="H1475" i="1"/>
  <c r="G1475" i="1"/>
  <c r="I1477" i="1"/>
  <c r="I1479" i="1"/>
  <c r="G1498" i="1"/>
  <c r="H1498" i="1"/>
  <c r="G1506" i="1"/>
  <c r="H1506" i="1"/>
  <c r="G1514" i="1"/>
  <c r="H1514" i="1"/>
  <c r="F107" i="4"/>
  <c r="D106" i="4"/>
  <c r="F225" i="4"/>
  <c r="D224" i="4"/>
  <c r="F253" i="4"/>
  <c r="D252" i="4"/>
  <c r="D644" i="4"/>
  <c r="F417" i="4"/>
  <c r="D177" i="5"/>
  <c r="F180" i="5"/>
  <c r="F238" i="5"/>
  <c r="E50" i="4"/>
  <c r="D46" i="1" s="1"/>
  <c r="D124" i="4"/>
  <c r="G20" i="9"/>
  <c r="H20" i="9"/>
  <c r="F152" i="4"/>
  <c r="F485" i="4"/>
  <c r="D484" i="4"/>
  <c r="H289" i="9"/>
  <c r="E176" i="5"/>
  <c r="G1523" i="1"/>
  <c r="H1526" i="1"/>
  <c r="G1531" i="1"/>
  <c r="H1534" i="1"/>
  <c r="G1539" i="1"/>
  <c r="H1542" i="1"/>
  <c r="G1547" i="1"/>
  <c r="H1550" i="1"/>
  <c r="G1555" i="1"/>
  <c r="H1558" i="1"/>
  <c r="G1563" i="1"/>
  <c r="H1566" i="1"/>
  <c r="G1571" i="1"/>
  <c r="H1574" i="1"/>
  <c r="G1579" i="1"/>
  <c r="D50" i="4"/>
  <c r="D82" i="4"/>
  <c r="D263" i="4"/>
  <c r="F364" i="4"/>
  <c r="D363" i="4"/>
  <c r="D643" i="4"/>
  <c r="F416" i="4"/>
  <c r="D421" i="4"/>
  <c r="E484" i="4"/>
  <c r="D478" i="1" s="1"/>
  <c r="D567" i="4"/>
  <c r="D580" i="4"/>
  <c r="H286" i="9"/>
  <c r="E87" i="5"/>
  <c r="D1065" i="1" s="1"/>
  <c r="H1065" i="1" s="1"/>
  <c r="F246" i="5"/>
  <c r="D245" i="5"/>
  <c r="G297" i="9"/>
  <c r="E297" i="9" s="1"/>
  <c r="D7" i="4"/>
  <c r="D139" i="4"/>
  <c r="E163" i="4"/>
  <c r="D159" i="1" s="1"/>
  <c r="F312" i="4"/>
  <c r="D311" i="4"/>
  <c r="E363" i="4"/>
  <c r="D358" i="1" s="1"/>
  <c r="D396" i="4"/>
  <c r="E643" i="4"/>
  <c r="D637" i="1" s="1"/>
  <c r="F473" i="4"/>
  <c r="D472" i="4"/>
  <c r="D12" i="5"/>
  <c r="D7" i="5" s="1"/>
  <c r="F45" i="5"/>
  <c r="F119" i="5"/>
  <c r="D118" i="5"/>
  <c r="D190" i="5"/>
  <c r="D529" i="4"/>
  <c r="D593" i="4"/>
  <c r="E142" i="9"/>
  <c r="B142" i="9" s="1"/>
  <c r="D69" i="5"/>
  <c r="E146" i="5"/>
  <c r="D1124" i="1" s="1"/>
  <c r="G1124" i="1" s="1"/>
  <c r="E287" i="9"/>
  <c r="B287" i="9" s="1"/>
  <c r="D206" i="5"/>
  <c r="E5" i="6"/>
  <c r="E286" i="9"/>
  <c r="B286" i="9" s="1"/>
  <c r="D5" i="6"/>
  <c r="D35" i="6"/>
  <c r="F115" i="6"/>
  <c r="D114" i="6"/>
  <c r="D42" i="8"/>
  <c r="D49" i="8"/>
  <c r="G165" i="9"/>
  <c r="H164" i="9"/>
  <c r="G209" i="9"/>
  <c r="E209" i="9" s="1"/>
  <c r="B209" i="9" s="1"/>
  <c r="G205" i="9"/>
  <c r="E205" i="9" s="1"/>
  <c r="B205" i="9" s="1"/>
  <c r="G201" i="9"/>
  <c r="E201" i="9" s="1"/>
  <c r="B201" i="9" s="1"/>
  <c r="G197" i="9"/>
  <c r="E197" i="9" s="1"/>
  <c r="B197" i="9" s="1"/>
  <c r="G193" i="9"/>
  <c r="E193" i="9" s="1"/>
  <c r="B193" i="9" s="1"/>
  <c r="G162" i="9"/>
  <c r="E162" i="9" s="1"/>
  <c r="B162" i="9" s="1"/>
  <c r="G277" i="9"/>
  <c r="E277" i="9" s="1"/>
  <c r="B277" i="9" s="1"/>
  <c r="L212" i="9"/>
  <c r="G211" i="9"/>
  <c r="E211" i="9" s="1"/>
  <c r="B211" i="9" s="1"/>
  <c r="G206" i="9"/>
  <c r="E206" i="9" s="1"/>
  <c r="B206" i="9" s="1"/>
  <c r="G203" i="9"/>
  <c r="E203" i="9" s="1"/>
  <c r="B203" i="9" s="1"/>
  <c r="G198" i="9"/>
  <c r="E198" i="9" s="1"/>
  <c r="B198" i="9" s="1"/>
  <c r="G195" i="9"/>
  <c r="E195" i="9" s="1"/>
  <c r="B195" i="9" s="1"/>
  <c r="G189" i="9"/>
  <c r="E189" i="9" s="1"/>
  <c r="B189" i="9" s="1"/>
  <c r="G185" i="9"/>
  <c r="E185" i="9" s="1"/>
  <c r="B185" i="9" s="1"/>
  <c r="G181" i="9"/>
  <c r="E181" i="9" s="1"/>
  <c r="B181" i="9" s="1"/>
  <c r="G177" i="9"/>
  <c r="E177" i="9" s="1"/>
  <c r="B177" i="9" s="1"/>
  <c r="G173" i="9"/>
  <c r="E173" i="9" s="1"/>
  <c r="B173" i="9" s="1"/>
  <c r="G169" i="9"/>
  <c r="E169" i="9" s="1"/>
  <c r="B169" i="9" s="1"/>
  <c r="H165" i="9"/>
  <c r="G204" i="9"/>
  <c r="E204" i="9" s="1"/>
  <c r="B204" i="9" s="1"/>
  <c r="G196" i="9"/>
  <c r="E196" i="9" s="1"/>
  <c r="B196"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3" i="9"/>
  <c r="E163" i="9" s="1"/>
  <c r="B163" i="9" s="1"/>
  <c r="G160" i="9"/>
  <c r="E160" i="9" s="1"/>
  <c r="B160" i="9" s="1"/>
  <c r="M212" i="9"/>
  <c r="G210" i="9"/>
  <c r="E210" i="9" s="1"/>
  <c r="B210" i="9" s="1"/>
  <c r="G208" i="9"/>
  <c r="E208" i="9" s="1"/>
  <c r="B208" i="9" s="1"/>
  <c r="G199" i="9"/>
  <c r="E199" i="9" s="1"/>
  <c r="B199" i="9" s="1"/>
  <c r="G194" i="9"/>
  <c r="E194" i="9" s="1"/>
  <c r="B194"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G164" i="9"/>
  <c r="E164" i="9" s="1"/>
  <c r="B164" i="9" s="1"/>
  <c r="G278" i="9"/>
  <c r="E278" i="9" s="1"/>
  <c r="B278" i="9" s="1"/>
  <c r="G161" i="9"/>
  <c r="E161" i="9" s="1"/>
  <c r="B161" i="9" s="1"/>
  <c r="G207" i="9"/>
  <c r="E207" i="9" s="1"/>
  <c r="B207" i="9" s="1"/>
  <c r="G202" i="9"/>
  <c r="E202" i="9" s="1"/>
  <c r="B202" i="9" s="1"/>
  <c r="G200" i="9"/>
  <c r="E200" i="9" s="1"/>
  <c r="B200" i="9" s="1"/>
  <c r="L191" i="9"/>
  <c r="F191" i="9" s="1"/>
  <c r="B191" i="9" s="1"/>
  <c r="G187" i="9"/>
  <c r="E187" i="9" s="1"/>
  <c r="B187" i="9" s="1"/>
  <c r="G183" i="9"/>
  <c r="E183" i="9" s="1"/>
  <c r="B183" i="9" s="1"/>
  <c r="G179" i="9"/>
  <c r="E179" i="9" s="1"/>
  <c r="B179" i="9" s="1"/>
  <c r="G175" i="9"/>
  <c r="E175" i="9" s="1"/>
  <c r="B175" i="9" s="1"/>
  <c r="G171" i="9"/>
  <c r="E171" i="9" s="1"/>
  <c r="B171" i="9" s="1"/>
  <c r="G167" i="9"/>
  <c r="E167" i="9" s="1"/>
  <c r="B167" i="9" s="1"/>
  <c r="I10" i="9"/>
  <c r="B80" i="9"/>
  <c r="B96" i="9"/>
  <c r="B112" i="9"/>
  <c r="B128" i="9"/>
  <c r="E78" i="9"/>
  <c r="B78" i="9" s="1"/>
  <c r="B83" i="9"/>
  <c r="E94" i="9"/>
  <c r="B94" i="9" s="1"/>
  <c r="B99" i="9"/>
  <c r="E110" i="9"/>
  <c r="B110" i="9" s="1"/>
  <c r="B115" i="9"/>
  <c r="E126" i="9"/>
  <c r="B126" i="9" s="1"/>
  <c r="B131" i="9"/>
  <c r="B145" i="9"/>
  <c r="E158" i="9"/>
  <c r="B158" i="9" s="1"/>
  <c r="B218" i="9"/>
  <c r="F219" i="9"/>
  <c r="B219" i="9" s="1"/>
  <c r="B234" i="9"/>
  <c r="F235" i="9"/>
  <c r="B235" i="9" s="1"/>
  <c r="F251" i="9"/>
  <c r="B251" i="9" s="1"/>
  <c r="B144" i="9"/>
  <c r="B152" i="9"/>
  <c r="B217" i="9"/>
  <c r="F227" i="9"/>
  <c r="B227" i="9" s="1"/>
  <c r="B233" i="9"/>
  <c r="F243" i="9"/>
  <c r="B243" i="9" s="1"/>
  <c r="E143" i="9"/>
  <c r="B143" i="9" s="1"/>
  <c r="E151" i="9"/>
  <c r="B151" i="9" s="1"/>
  <c r="E159" i="9"/>
  <c r="B159" i="9" s="1"/>
  <c r="B222" i="9"/>
  <c r="B238" i="9"/>
  <c r="B254" i="9"/>
  <c r="B270" i="9"/>
  <c r="B273" i="9"/>
  <c r="E147" i="9"/>
  <c r="B147" i="9" s="1"/>
  <c r="E155" i="9"/>
  <c r="B155" i="9" s="1"/>
  <c r="B213" i="9"/>
  <c r="B221" i="9"/>
  <c r="B229" i="9"/>
  <c r="B237" i="9"/>
  <c r="B245" i="9"/>
  <c r="B253" i="9"/>
  <c r="B261" i="9"/>
  <c r="B269" i="9"/>
  <c r="E279" i="9"/>
  <c r="B279" i="9" s="1"/>
  <c r="D1436" i="1" l="1"/>
  <c r="H1436" i="1" s="1"/>
  <c r="H1453" i="1"/>
  <c r="H1124" i="1"/>
  <c r="F146" i="5"/>
  <c r="I20" i="3"/>
  <c r="D985" i="1"/>
  <c r="F258" i="5"/>
  <c r="C1235" i="1"/>
  <c r="E6" i="4"/>
  <c r="D2" i="1" s="1"/>
  <c r="H1438" i="1"/>
  <c r="G1438" i="1"/>
  <c r="H1437" i="1"/>
  <c r="G1437" i="1"/>
  <c r="I1467" i="1"/>
  <c r="G1436" i="1"/>
  <c r="E20" i="9"/>
  <c r="B20" i="9" s="1"/>
  <c r="F196" i="4"/>
  <c r="C192" i="1"/>
  <c r="F163" i="4"/>
  <c r="C159" i="1"/>
  <c r="H159" i="1" s="1"/>
  <c r="F212" i="9"/>
  <c r="E165" i="9"/>
  <c r="B165" i="9" s="1"/>
  <c r="F580" i="4"/>
  <c r="C574" i="1"/>
  <c r="F484" i="4"/>
  <c r="C478" i="1"/>
  <c r="F224" i="4"/>
  <c r="D151" i="4"/>
  <c r="C220" i="1"/>
  <c r="D43" i="8"/>
  <c r="C1524" i="1"/>
  <c r="F593" i="4"/>
  <c r="C587" i="1"/>
  <c r="F311" i="4"/>
  <c r="D298" i="4"/>
  <c r="C306" i="1"/>
  <c r="F7" i="4"/>
  <c r="D6" i="4"/>
  <c r="C3" i="1"/>
  <c r="F567" i="4"/>
  <c r="C561" i="1"/>
  <c r="F643" i="4"/>
  <c r="C637" i="1"/>
  <c r="F82" i="4"/>
  <c r="C78" i="1"/>
  <c r="F124" i="4"/>
  <c r="C120" i="1"/>
  <c r="F644" i="4"/>
  <c r="C638" i="1"/>
  <c r="I1446" i="1"/>
  <c r="G1065" i="1"/>
  <c r="F114" i="6"/>
  <c r="C1408" i="1"/>
  <c r="H27" i="3"/>
  <c r="F118" i="5"/>
  <c r="C1096" i="1"/>
  <c r="F472" i="4"/>
  <c r="C466" i="1"/>
  <c r="F139" i="4"/>
  <c r="C135" i="1"/>
  <c r="F245" i="5"/>
  <c r="C1222" i="1"/>
  <c r="F263" i="4"/>
  <c r="C259" i="1"/>
  <c r="E412" i="4"/>
  <c r="I16" i="3"/>
  <c r="K1432" i="9"/>
  <c r="G295" i="9"/>
  <c r="E295" i="9" s="1"/>
  <c r="B295" i="9" s="1"/>
  <c r="I34" i="3"/>
  <c r="C1517" i="1"/>
  <c r="E141" i="6"/>
  <c r="I24" i="3"/>
  <c r="D1299" i="1"/>
  <c r="D528" i="4"/>
  <c r="F529" i="4"/>
  <c r="C523" i="1"/>
  <c r="F50" i="4"/>
  <c r="C46" i="1"/>
  <c r="G289" i="9"/>
  <c r="E289" i="9" s="1"/>
  <c r="B289" i="9" s="1"/>
  <c r="F177" i="5"/>
  <c r="D176" i="5"/>
  <c r="C1154" i="1"/>
  <c r="F252" i="4"/>
  <c r="C248" i="1"/>
  <c r="F106" i="4"/>
  <c r="C102" i="1"/>
  <c r="E68" i="5"/>
  <c r="I1455" i="1"/>
  <c r="E350" i="4"/>
  <c r="G159" i="1"/>
  <c r="F35" i="6"/>
  <c r="C1329" i="1"/>
  <c r="H25" i="3"/>
  <c r="D68" i="5"/>
  <c r="F69" i="5"/>
  <c r="C1047" i="1"/>
  <c r="F363" i="4"/>
  <c r="D350" i="4"/>
  <c r="C358" i="1"/>
  <c r="E175" i="5"/>
  <c r="D1152" i="1" s="1"/>
  <c r="I22" i="3"/>
  <c r="D1153" i="1"/>
  <c r="G294" i="9"/>
  <c r="E294" i="9" s="1"/>
  <c r="D141" i="6"/>
  <c r="F5" i="6"/>
  <c r="C1299" i="1"/>
  <c r="H24" i="3"/>
  <c r="G292" i="9"/>
  <c r="E292" i="9" s="1"/>
  <c r="B292" i="9" s="1"/>
  <c r="F206" i="5"/>
  <c r="C1183" i="1"/>
  <c r="F7" i="5"/>
  <c r="H20" i="3"/>
  <c r="C985" i="1"/>
  <c r="G291" i="9"/>
  <c r="E291" i="9" s="1"/>
  <c r="B291" i="9" s="1"/>
  <c r="F190" i="5"/>
  <c r="C1167" i="1"/>
  <c r="F12" i="5"/>
  <c r="C990" i="1"/>
  <c r="F396" i="4"/>
  <c r="C391" i="1"/>
  <c r="B297" i="9"/>
  <c r="E296" i="9"/>
  <c r="I10" i="3" s="1"/>
  <c r="F421" i="4"/>
  <c r="D420" i="4"/>
  <c r="C415" i="1"/>
  <c r="D237" i="5"/>
  <c r="E420" i="4"/>
  <c r="E151" i="4"/>
  <c r="I1450" i="1"/>
  <c r="H1235" i="1" l="1"/>
  <c r="G1235" i="1"/>
  <c r="E19" i="9"/>
  <c r="H192" i="1"/>
  <c r="G192" i="1"/>
  <c r="H1222" i="1"/>
  <c r="G1222" i="1"/>
  <c r="H466" i="1"/>
  <c r="G466" i="1"/>
  <c r="H120" i="1"/>
  <c r="G120" i="1"/>
  <c r="H637" i="1"/>
  <c r="G637" i="1"/>
  <c r="H3" i="1"/>
  <c r="G3" i="1"/>
  <c r="F298" i="4"/>
  <c r="D407" i="4"/>
  <c r="C293" i="1"/>
  <c r="H1524" i="1"/>
  <c r="G1524" i="1"/>
  <c r="E293" i="9"/>
  <c r="B294" i="9"/>
  <c r="I21" i="3"/>
  <c r="D1046" i="1"/>
  <c r="E6" i="5"/>
  <c r="H306" i="1"/>
  <c r="G306" i="1"/>
  <c r="D289" i="4"/>
  <c r="F151" i="4"/>
  <c r="H17" i="3"/>
  <c r="C147" i="1"/>
  <c r="I17" i="3"/>
  <c r="E289" i="4"/>
  <c r="D147" i="1"/>
  <c r="H391" i="1"/>
  <c r="G391" i="1"/>
  <c r="E635" i="4"/>
  <c r="D629" i="1" s="1"/>
  <c r="D414" i="1"/>
  <c r="E636" i="4"/>
  <c r="D630" i="1" s="1"/>
  <c r="F141" i="6"/>
  <c r="C1435" i="1"/>
  <c r="H28" i="3"/>
  <c r="E408" i="4"/>
  <c r="D403" i="1" s="1"/>
  <c r="D345" i="1"/>
  <c r="E407" i="4"/>
  <c r="D402" i="1" s="1"/>
  <c r="F176" i="5"/>
  <c r="D175" i="5"/>
  <c r="H22" i="3"/>
  <c r="C1153" i="1"/>
  <c r="H1408" i="1"/>
  <c r="G1408" i="1"/>
  <c r="D290" i="4"/>
  <c r="F6" i="4"/>
  <c r="D412" i="4"/>
  <c r="H16" i="3"/>
  <c r="C2" i="1"/>
  <c r="I35" i="3"/>
  <c r="C1518" i="1"/>
  <c r="H478" i="1"/>
  <c r="G478" i="1"/>
  <c r="H415" i="1"/>
  <c r="G415" i="1"/>
  <c r="G985" i="1"/>
  <c r="H985" i="1"/>
  <c r="H1183" i="1"/>
  <c r="G1183" i="1"/>
  <c r="G1299" i="1"/>
  <c r="H1299" i="1"/>
  <c r="H358" i="1"/>
  <c r="G358" i="1"/>
  <c r="I28" i="3"/>
  <c r="D1435" i="1"/>
  <c r="H574" i="1"/>
  <c r="G574" i="1"/>
  <c r="D635" i="4"/>
  <c r="F420" i="4"/>
  <c r="C414" i="1"/>
  <c r="H1167" i="1"/>
  <c r="G1167" i="1"/>
  <c r="D408" i="4"/>
  <c r="F350" i="4"/>
  <c r="C345" i="1"/>
  <c r="F68" i="5"/>
  <c r="H21" i="3"/>
  <c r="C1046" i="1"/>
  <c r="H102" i="1"/>
  <c r="G102" i="1"/>
  <c r="H1154" i="1"/>
  <c r="G1154" i="1"/>
  <c r="H46" i="1"/>
  <c r="G46" i="1"/>
  <c r="D636" i="4"/>
  <c r="F528" i="4"/>
  <c r="C522" i="1"/>
  <c r="G1517" i="1"/>
  <c r="H1517" i="1"/>
  <c r="H11" i="3"/>
  <c r="F237" i="5"/>
  <c r="H23" i="3"/>
  <c r="C1214" i="1"/>
  <c r="H990" i="1"/>
  <c r="G990" i="1"/>
  <c r="D6" i="5"/>
  <c r="G299" i="9"/>
  <c r="E299" i="9" s="1"/>
  <c r="H1047" i="1"/>
  <c r="G1047" i="1"/>
  <c r="G1329" i="1"/>
  <c r="H1329" i="1"/>
  <c r="H248" i="1"/>
  <c r="G248" i="1"/>
  <c r="H523" i="1"/>
  <c r="G523" i="1"/>
  <c r="E639" i="4"/>
  <c r="D407" i="1"/>
  <c r="H259" i="1"/>
  <c r="G259" i="1"/>
  <c r="H135" i="1"/>
  <c r="G135" i="1"/>
  <c r="H1096" i="1"/>
  <c r="G1096" i="1"/>
  <c r="H638" i="1"/>
  <c r="G638" i="1"/>
  <c r="H78" i="1"/>
  <c r="G78" i="1"/>
  <c r="H561" i="1"/>
  <c r="G561" i="1"/>
  <c r="H587" i="1"/>
  <c r="G587" i="1"/>
  <c r="H220" i="1"/>
  <c r="G220" i="1"/>
  <c r="B212" i="9"/>
  <c r="E298" i="9" l="1"/>
  <c r="B299" i="9"/>
  <c r="H1214" i="1"/>
  <c r="G1214" i="1"/>
  <c r="F636" i="4"/>
  <c r="C630" i="1"/>
  <c r="F408" i="4"/>
  <c r="C403" i="1"/>
  <c r="H1153" i="1"/>
  <c r="G1153" i="1"/>
  <c r="H1435" i="1"/>
  <c r="G1435" i="1"/>
  <c r="E291" i="4"/>
  <c r="D287" i="1" s="1"/>
  <c r="E413" i="4"/>
  <c r="D285" i="1"/>
  <c r="E290" i="4"/>
  <c r="D286" i="1" s="1"/>
  <c r="H276" i="9"/>
  <c r="D984" i="1"/>
  <c r="F407" i="4"/>
  <c r="C402" i="1"/>
  <c r="G282" i="9"/>
  <c r="E282" i="9" s="1"/>
  <c r="B282" i="9" s="1"/>
  <c r="G276" i="9"/>
  <c r="F6" i="5"/>
  <c r="C984" i="1"/>
  <c r="F635" i="4"/>
  <c r="C629" i="1"/>
  <c r="C286" i="1"/>
  <c r="D291" i="4"/>
  <c r="D413" i="4"/>
  <c r="F289" i="4"/>
  <c r="C285" i="1"/>
  <c r="H522" i="1"/>
  <c r="G522" i="1"/>
  <c r="H345" i="1"/>
  <c r="G345" i="1"/>
  <c r="H9" i="3"/>
  <c r="F175" i="5"/>
  <c r="C1152" i="1"/>
  <c r="H147" i="1"/>
  <c r="G147" i="1"/>
  <c r="H2" i="1"/>
  <c r="G2" i="1"/>
  <c r="D633" i="1"/>
  <c r="N3" i="9"/>
  <c r="I11" i="3"/>
  <c r="H1046" i="1"/>
  <c r="G1046" i="1"/>
  <c r="H414" i="1"/>
  <c r="G414" i="1"/>
  <c r="G1518" i="1"/>
  <c r="H1518" i="1"/>
  <c r="D639" i="4"/>
  <c r="D414" i="4"/>
  <c r="F412" i="4"/>
  <c r="C407" i="1"/>
  <c r="H293" i="1"/>
  <c r="G293" i="1"/>
  <c r="E276" i="9" l="1"/>
  <c r="F290" i="4"/>
  <c r="K3" i="9"/>
  <c r="I9" i="3"/>
  <c r="F291" i="4"/>
  <c r="C287" i="1"/>
  <c r="F414" i="4"/>
  <c r="C409" i="1"/>
  <c r="H285" i="1"/>
  <c r="G285" i="1"/>
  <c r="H286" i="1"/>
  <c r="G286" i="1"/>
  <c r="H8" i="3"/>
  <c r="G984" i="1"/>
  <c r="H984" i="1"/>
  <c r="H402" i="1"/>
  <c r="G402" i="1"/>
  <c r="H403" i="1"/>
  <c r="G403" i="1"/>
  <c r="F639" i="4"/>
  <c r="C633" i="1"/>
  <c r="H1152" i="1"/>
  <c r="G1152" i="1"/>
  <c r="D640" i="4"/>
  <c r="D415" i="4"/>
  <c r="F413" i="4"/>
  <c r="C408" i="1"/>
  <c r="H629" i="1"/>
  <c r="G629" i="1"/>
  <c r="B276" i="9"/>
  <c r="E275" i="9"/>
  <c r="E640" i="4"/>
  <c r="E415" i="4"/>
  <c r="D410" i="1" s="1"/>
  <c r="D408" i="1"/>
  <c r="E414" i="4"/>
  <c r="D409" i="1" s="1"/>
  <c r="H630" i="1"/>
  <c r="G630" i="1"/>
  <c r="H407" i="1"/>
  <c r="G407" i="1"/>
  <c r="F415" i="4" l="1"/>
  <c r="C410" i="1"/>
  <c r="H633" i="1"/>
  <c r="G633" i="1"/>
  <c r="H287" i="1"/>
  <c r="G287" i="1"/>
  <c r="M3" i="9"/>
  <c r="I8" i="3"/>
  <c r="E642" i="4"/>
  <c r="D634" i="1"/>
  <c r="E641" i="4"/>
  <c r="D642" i="4"/>
  <c r="F640" i="4"/>
  <c r="C634" i="1"/>
  <c r="H408" i="1"/>
  <c r="G408" i="1"/>
  <c r="D641" i="4"/>
  <c r="H409" i="1"/>
  <c r="G409" i="1"/>
  <c r="D646" i="4" l="1"/>
  <c r="F642" i="4"/>
  <c r="C636" i="1"/>
  <c r="E645" i="4"/>
  <c r="D635" i="1"/>
  <c r="H634" i="1"/>
  <c r="G634" i="1"/>
  <c r="F641" i="4"/>
  <c r="D645" i="4"/>
  <c r="C635" i="1"/>
  <c r="E646" i="4"/>
  <c r="D636" i="1"/>
  <c r="H410" i="1"/>
  <c r="G410" i="1"/>
  <c r="I18" i="3" l="1"/>
  <c r="D639" i="1"/>
  <c r="H635" i="1"/>
  <c r="G635" i="1"/>
  <c r="H7" i="3"/>
  <c r="I19" i="3"/>
  <c r="D640" i="1"/>
  <c r="H636" i="1"/>
  <c r="G636" i="1"/>
  <c r="F645" i="4"/>
  <c r="H18" i="3"/>
  <c r="C639" i="1"/>
  <c r="F646" i="4"/>
  <c r="H19" i="3"/>
  <c r="C640" i="1"/>
  <c r="H640" i="1" l="1"/>
  <c r="G640" i="1"/>
  <c r="H639" i="1"/>
  <c r="G639" i="1"/>
  <c r="J3" i="9"/>
  <c r="I7" i="3"/>
  <c r="L272" i="9" l="1"/>
  <c r="M272" i="9"/>
  <c r="H18" i="9"/>
  <c r="G18" i="9"/>
  <c r="G17" i="9"/>
  <c r="I13" i="9"/>
  <c r="H16" i="9"/>
  <c r="I12" i="9"/>
  <c r="M15" i="9"/>
  <c r="I11" i="9"/>
  <c r="J6" i="9"/>
  <c r="K8" i="9"/>
  <c r="K10" i="9"/>
  <c r="I6" i="9"/>
  <c r="J13" i="9"/>
  <c r="I9" i="9"/>
  <c r="L15" i="9"/>
  <c r="G15" i="9"/>
  <c r="J9" i="9"/>
  <c r="I5" i="9"/>
  <c r="J12" i="9"/>
  <c r="I8" i="9"/>
  <c r="L16" i="9"/>
  <c r="J17" i="9"/>
  <c r="J10" i="9"/>
  <c r="E10" i="9" s="1"/>
  <c r="B10" i="9" s="1"/>
  <c r="K5" i="9"/>
  <c r="K7" i="9"/>
  <c r="G16" i="9"/>
  <c r="K9" i="9"/>
  <c r="K6" i="9"/>
  <c r="K12" i="9"/>
  <c r="J8" i="9"/>
  <c r="J11" i="9"/>
  <c r="H17" i="9"/>
  <c r="I17" i="9"/>
  <c r="H15" i="9"/>
  <c r="K13" i="9"/>
  <c r="I7" i="9"/>
  <c r="J5" i="9"/>
  <c r="K11" i="9"/>
  <c r="J7" i="9"/>
  <c r="M16" i="9"/>
  <c r="E16" i="9" l="1"/>
  <c r="F15" i="9"/>
  <c r="E18" i="9"/>
  <c r="B18" i="9" s="1"/>
  <c r="F272" i="9"/>
  <c r="E7" i="9"/>
  <c r="B7" i="9" s="1"/>
  <c r="E8" i="9"/>
  <c r="B8" i="9" s="1"/>
  <c r="E15" i="9"/>
  <c r="E17" i="9"/>
  <c r="B17" i="9" s="1"/>
  <c r="E5" i="9"/>
  <c r="E9" i="9"/>
  <c r="B9" i="9" s="1"/>
  <c r="E12" i="9"/>
  <c r="B12" i="9" s="1"/>
  <c r="F16" i="9"/>
  <c r="E6" i="9"/>
  <c r="B6" i="9" s="1"/>
  <c r="E11" i="9"/>
  <c r="B11" i="9" s="1"/>
  <c r="E13" i="9"/>
  <c r="B13" i="9" s="1"/>
  <c r="B272" i="9"/>
  <c r="F19" i="9"/>
  <c r="B15" i="9" l="1"/>
  <c r="F14" i="9"/>
  <c r="F3" i="9" s="1"/>
  <c r="E14" i="9"/>
  <c r="B16"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<sst xmlns="http://schemas.openxmlformats.org/spreadsheetml/2006/main" count="4313" uniqueCount="3393">
  <si>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</si>
  <si>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</si>
  <si>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</si>
  <si>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</si>
  <si>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</si>
  <si>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</si>
  <si>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</si>
  <si>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</si>
  <si>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</si>
  <si>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</si>
  <si>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</si>
  <si>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</si>
  <si>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</si>
  <si>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</si>
  <si>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</si>
  <si>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</si>
  <si>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</si>
  <si>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</si>
  <si>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</si>
  <si>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</si>
  <si>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</si>
  <si>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</si>
  <si>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</si>
  <si>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</si>
  <si>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</si>
  <si>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</si>
  <si>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</si>
  <si>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</si>
  <si>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</si>
  <si>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</si>
  <si>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</si>
  <si>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UMJETNIČKA ŠKOLA MATKA BRAJŠE RAŠANA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</si>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</sst>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5141324</v>
      </c>
      <c r="D2" s="6">
        <f>'PR-RAS'!E6</f>
        <v>5990199.3199999994</v>
      </c>
      <c r="E2" s="6">
        <v>0</v>
      </c>
      <c r="F2" s="6">
        <v>0</v>
      </c>
      <c r="G2" s="7">
        <f t="shared" ref="G2:G264" si="0">(B2/1000)*(C2*1+D2*2)</f>
        <v>17121.72264</v>
      </c>
      <c r="H2" s="7">
        <f t="shared" ref="H2:H264" si="1">ABS(C2-ROUND(C2,0))+ABS(D2-ROUND(D2,0))</f>
        <v>0.31999999936670065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4404914</v>
      </c>
      <c r="D46" s="1">
        <f>'PR-RAS'!E50</f>
        <v>5048518.05</v>
      </c>
      <c r="E46" s="1">
        <v>0</v>
      </c>
      <c r="F46" s="1">
        <v>0</v>
      </c>
      <c r="G46" s="2">
        <f t="shared" si="0"/>
        <v>652587.75449999992</v>
      </c>
      <c r="H46" s="2">
        <f t="shared" si="1"/>
        <v>4.9999999813735485E-2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4404914</v>
      </c>
      <c r="D64" s="1">
        <f>'PR-RAS'!E68</f>
        <v>5048518.05</v>
      </c>
      <c r="E64" s="1">
        <v>0</v>
      </c>
      <c r="F64" s="1">
        <v>0</v>
      </c>
      <c r="G64" s="2">
        <f t="shared" si="0"/>
        <v>913622.85629999998</v>
      </c>
      <c r="H64" s="2">
        <f t="shared" si="1"/>
        <v>4.9999999813735485E-2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4404914</v>
      </c>
      <c r="D65" s="1">
        <f>'PR-RAS'!E69</f>
        <v>5048518.05</v>
      </c>
      <c r="E65" s="1">
        <v>0</v>
      </c>
      <c r="F65" s="1">
        <v>0</v>
      </c>
      <c r="G65" s="2">
        <f t="shared" si="0"/>
        <v>928124.8064</v>
      </c>
      <c r="H65" s="2">
        <f t="shared" si="1"/>
        <v>4.9999999813735485E-2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492073</v>
      </c>
      <c r="D102" s="1">
        <f>'PR-RAS'!E106</f>
        <v>635654.1</v>
      </c>
      <c r="E102" s="1">
        <v>0</v>
      </c>
      <c r="F102" s="1">
        <v>0</v>
      </c>
      <c r="G102" s="2">
        <f t="shared" si="0"/>
        <v>178101.5012</v>
      </c>
      <c r="H102" s="2">
        <f t="shared" si="1"/>
        <v>9.9999999976716936E-2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492073</v>
      </c>
      <c r="D108" s="1">
        <f>'PR-RAS'!E112</f>
        <v>635654.1</v>
      </c>
      <c r="E108" s="1">
        <v>0</v>
      </c>
      <c r="F108" s="1">
        <v>0</v>
      </c>
      <c r="G108" s="2">
        <f t="shared" si="0"/>
        <v>188681.78839999999</v>
      </c>
      <c r="H108" s="2">
        <f t="shared" si="1"/>
        <v>9.9999999976716936E-2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492073</v>
      </c>
      <c r="D113" s="1">
        <f>'PR-RAS'!E117</f>
        <v>635654.1</v>
      </c>
      <c r="E113" s="1">
        <v>0</v>
      </c>
      <c r="F113" s="1">
        <v>0</v>
      </c>
      <c r="G113" s="2">
        <f t="shared" si="0"/>
        <v>197498.69440000001</v>
      </c>
      <c r="H113" s="2">
        <f t="shared" si="1"/>
        <v>9.9999999976716936E-2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1500</v>
      </c>
      <c r="E120" s="1">
        <v>0</v>
      </c>
      <c r="F120" s="1">
        <v>0</v>
      </c>
      <c r="G120" s="2">
        <f t="shared" si="0"/>
        <v>357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1500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1500</v>
      </c>
      <c r="E125" s="1">
        <v>0</v>
      </c>
      <c r="F125" s="1">
        <v>0</v>
      </c>
      <c r="G125" s="2">
        <f t="shared" si="0"/>
        <v>372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244337</v>
      </c>
      <c r="D129" s="1">
        <f>'PR-RAS'!E133</f>
        <v>304527.17</v>
      </c>
      <c r="E129" s="1">
        <v>0</v>
      </c>
      <c r="F129" s="1">
        <v>0</v>
      </c>
      <c r="G129" s="2">
        <f t="shared" si="0"/>
        <v>109234.09152</v>
      </c>
      <c r="H129" s="2">
        <f t="shared" si="1"/>
        <v>0.16999999998370185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244337</v>
      </c>
      <c r="D130" s="1">
        <f>'PR-RAS'!E134</f>
        <v>304527.17</v>
      </c>
      <c r="E130" s="1">
        <v>0</v>
      </c>
      <c r="F130" s="1">
        <v>0</v>
      </c>
      <c r="G130" s="2">
        <f t="shared" si="0"/>
        <v>110087.48286</v>
      </c>
      <c r="H130" s="2">
        <f t="shared" si="1"/>
        <v>0.16999999998370185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208900</v>
      </c>
      <c r="D131" s="1">
        <f>'PR-RAS'!E135</f>
        <v>299527.17</v>
      </c>
      <c r="E131" s="1">
        <v>0</v>
      </c>
      <c r="F131" s="1">
        <v>0</v>
      </c>
      <c r="G131" s="2">
        <f t="shared" si="0"/>
        <v>105034.06419999999</v>
      </c>
      <c r="H131" s="2">
        <f t="shared" si="1"/>
        <v>0.16999999998370185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35437</v>
      </c>
      <c r="D132" s="1">
        <f>'PR-RAS'!E136</f>
        <v>5000</v>
      </c>
      <c r="E132" s="1">
        <v>0</v>
      </c>
      <c r="F132" s="1">
        <v>0</v>
      </c>
      <c r="G132" s="2">
        <f t="shared" si="0"/>
        <v>5952.2470000000003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4906419</v>
      </c>
      <c r="D147" s="1">
        <f>'PR-RAS'!E151</f>
        <v>5986930.6300000008</v>
      </c>
      <c r="E147" s="1">
        <v>0</v>
      </c>
      <c r="F147" s="1">
        <v>0</v>
      </c>
      <c r="G147" s="2">
        <f t="shared" si="0"/>
        <v>2464520.9179600002</v>
      </c>
      <c r="H147" s="2">
        <f t="shared" si="1"/>
        <v>0.36999999918043613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3935699</v>
      </c>
      <c r="D148" s="1">
        <f>'PR-RAS'!E152</f>
        <v>4347307.3000000007</v>
      </c>
      <c r="E148" s="1">
        <v>0</v>
      </c>
      <c r="F148" s="1">
        <v>0</v>
      </c>
      <c r="G148" s="2">
        <f t="shared" si="0"/>
        <v>1856656.0992000001</v>
      </c>
      <c r="H148" s="2">
        <f t="shared" si="1"/>
        <v>0.30000000074505806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3265558</v>
      </c>
      <c r="D149" s="1">
        <f>'PR-RAS'!E153</f>
        <v>3596233.7</v>
      </c>
      <c r="E149" s="1">
        <v>0</v>
      </c>
      <c r="F149" s="1">
        <v>0</v>
      </c>
      <c r="G149" s="2">
        <f t="shared" si="0"/>
        <v>1547787.7592</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3265558</v>
      </c>
      <c r="D150" s="1">
        <f>'PR-RAS'!E154</f>
        <v>3596233.7</v>
      </c>
      <c r="E150" s="1">
        <v>0</v>
      </c>
      <c r="F150" s="1">
        <v>0</v>
      </c>
      <c r="G150" s="2">
        <f t="shared" si="0"/>
        <v>1558245.7845999999</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131336</v>
      </c>
      <c r="D154" s="1">
        <f>'PR-RAS'!E158</f>
        <v>157639.35</v>
      </c>
      <c r="E154" s="1">
        <v>0</v>
      </c>
      <c r="F154" s="1">
        <v>0</v>
      </c>
      <c r="G154" s="2">
        <f t="shared" si="0"/>
        <v>68332.049100000004</v>
      </c>
      <c r="H154" s="2">
        <f t="shared" si="1"/>
        <v>0.35000000000582077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538805</v>
      </c>
      <c r="D155" s="1">
        <f>'PR-RAS'!E159</f>
        <v>593434.25</v>
      </c>
      <c r="E155" s="1">
        <v>0</v>
      </c>
      <c r="F155" s="1">
        <v>0</v>
      </c>
      <c r="G155" s="2">
        <f t="shared" si="0"/>
        <v>265753.71899999998</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538034</v>
      </c>
      <c r="D157" s="1">
        <f>'PR-RAS'!E161</f>
        <v>593299.06999999995</v>
      </c>
      <c r="E157" s="1">
        <v>0</v>
      </c>
      <c r="F157" s="1">
        <v>0</v>
      </c>
      <c r="G157" s="2">
        <f t="shared" si="0"/>
        <v>269042.61384000001</v>
      </c>
      <c r="H157" s="2">
        <f t="shared" si="1"/>
        <v>6.9999999948777258E-2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771</v>
      </c>
      <c r="D158" s="1">
        <f>'PR-RAS'!E162</f>
        <v>135.18</v>
      </c>
      <c r="E158" s="1">
        <v>0</v>
      </c>
      <c r="F158" s="1">
        <v>0</v>
      </c>
      <c r="G158" s="2">
        <f t="shared" si="0"/>
        <v>163.49352000000002</v>
      </c>
      <c r="H158" s="2">
        <f t="shared" si="1"/>
        <v>0.18000000000000682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953733</v>
      </c>
      <c r="D159" s="1">
        <f>'PR-RAS'!E163</f>
        <v>1636307.59</v>
      </c>
      <c r="E159" s="1">
        <v>0</v>
      </c>
      <c r="F159" s="1">
        <v>0</v>
      </c>
      <c r="G159" s="2">
        <f t="shared" si="0"/>
        <v>667763.01243999996</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292422</v>
      </c>
      <c r="D160" s="1">
        <f>'PR-RAS'!E164</f>
        <v>497383.53</v>
      </c>
      <c r="E160" s="1">
        <v>0</v>
      </c>
      <c r="F160" s="1">
        <v>0</v>
      </c>
      <c r="G160" s="2">
        <f t="shared" si="0"/>
        <v>204663.06054000001</v>
      </c>
      <c r="H160" s="2">
        <f t="shared" si="1"/>
        <v>0.46999999997206032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31960</v>
      </c>
      <c r="D161" s="1">
        <f>'PR-RAS'!E165</f>
        <v>119108</v>
      </c>
      <c r="E161" s="1">
        <v>0</v>
      </c>
      <c r="F161" s="1">
        <v>0</v>
      </c>
      <c r="G161" s="2">
        <f t="shared" si="0"/>
        <v>43228.160000000003</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256112</v>
      </c>
      <c r="D162" s="1">
        <f>'PR-RAS'!E166</f>
        <v>377183.53</v>
      </c>
      <c r="E162" s="1">
        <v>0</v>
      </c>
      <c r="F162" s="1">
        <v>0</v>
      </c>
      <c r="G162" s="2">
        <f t="shared" si="0"/>
        <v>162687.12866000002</v>
      </c>
      <c r="H162" s="2">
        <f t="shared" si="1"/>
        <v>0.46999999997206032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2760</v>
      </c>
      <c r="D163" s="1">
        <f>'PR-RAS'!E167</f>
        <v>900</v>
      </c>
      <c r="E163" s="1">
        <v>0</v>
      </c>
      <c r="F163" s="1">
        <v>0</v>
      </c>
      <c r="G163" s="2">
        <f t="shared" si="0"/>
        <v>738.72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1590</v>
      </c>
      <c r="D164" s="1">
        <f>'PR-RAS'!E168</f>
        <v>192</v>
      </c>
      <c r="E164" s="1">
        <v>0</v>
      </c>
      <c r="F164" s="1">
        <v>0</v>
      </c>
      <c r="G164" s="2">
        <f t="shared" si="0"/>
        <v>321.762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116513</v>
      </c>
      <c r="D165" s="1">
        <f>'PR-RAS'!E169</f>
        <v>184729.15000000002</v>
      </c>
      <c r="E165" s="1">
        <v>0</v>
      </c>
      <c r="F165" s="1">
        <v>0</v>
      </c>
      <c r="G165" s="2">
        <f t="shared" si="0"/>
        <v>79699.293200000015</v>
      </c>
      <c r="H165" s="2">
        <f t="shared" si="1"/>
        <v>0.15000000002328306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34540</v>
      </c>
      <c r="D166" s="1">
        <f>'PR-RAS'!E170</f>
        <v>35379.910000000003</v>
      </c>
      <c r="E166" s="1">
        <v>0</v>
      </c>
      <c r="F166" s="1">
        <v>0</v>
      </c>
      <c r="G166" s="2">
        <f t="shared" si="0"/>
        <v>17374.470300000001</v>
      </c>
      <c r="H166" s="2">
        <f t="shared" si="1"/>
        <v>8.999999999650754E-2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53452</v>
      </c>
      <c r="D168" s="1">
        <f>'PR-RAS'!E172</f>
        <v>102463.12</v>
      </c>
      <c r="E168" s="1">
        <v>0</v>
      </c>
      <c r="F168" s="1">
        <v>0</v>
      </c>
      <c r="G168" s="2">
        <f t="shared" si="0"/>
        <v>43149.166080000003</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4152</v>
      </c>
      <c r="D169" s="1">
        <f>'PR-RAS'!E173</f>
        <v>5248.51</v>
      </c>
      <c r="E169" s="1">
        <v>0</v>
      </c>
      <c r="F169" s="1">
        <v>0</v>
      </c>
      <c r="G169" s="2">
        <f t="shared" si="0"/>
        <v>2461.0353600000003</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24369</v>
      </c>
      <c r="D170" s="1">
        <f>'PR-RAS'!E174</f>
        <v>41637.61</v>
      </c>
      <c r="E170" s="1">
        <v>0</v>
      </c>
      <c r="F170" s="1">
        <v>0</v>
      </c>
      <c r="G170" s="2">
        <f t="shared" si="0"/>
        <v>18191.873180000002</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434176</v>
      </c>
      <c r="D173" s="1">
        <f>'PR-RAS'!E177</f>
        <v>706409.75999999989</v>
      </c>
      <c r="E173" s="1">
        <v>0</v>
      </c>
      <c r="F173" s="1">
        <v>0</v>
      </c>
      <c r="G173" s="2">
        <f t="shared" si="0"/>
        <v>317683.22943999997</v>
      </c>
      <c r="H173" s="2">
        <f t="shared" si="1"/>
        <v>0.2400000001071021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16328</v>
      </c>
      <c r="D174" s="1">
        <f>'PR-RAS'!E178</f>
        <v>18327.259999999998</v>
      </c>
      <c r="E174" s="1">
        <v>0</v>
      </c>
      <c r="F174" s="1">
        <v>0</v>
      </c>
      <c r="G174" s="2">
        <f t="shared" si="0"/>
        <v>9165.9759599999979</v>
      </c>
      <c r="H174" s="2">
        <f t="shared" si="1"/>
        <v>0.25999999999839929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58911</v>
      </c>
      <c r="D175" s="1">
        <f>'PR-RAS'!E179</f>
        <v>87448.61</v>
      </c>
      <c r="E175" s="1">
        <v>0</v>
      </c>
      <c r="F175" s="1">
        <v>0</v>
      </c>
      <c r="G175" s="2">
        <f t="shared" si="0"/>
        <v>40682.630279999998</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12703</v>
      </c>
      <c r="D176" s="1">
        <f>'PR-RAS'!E180</f>
        <v>12746.1</v>
      </c>
      <c r="E176" s="1">
        <v>0</v>
      </c>
      <c r="F176" s="1">
        <v>0</v>
      </c>
      <c r="G176" s="2">
        <f t="shared" si="0"/>
        <v>6684.1599999999989</v>
      </c>
      <c r="H176" s="2">
        <f t="shared" si="1"/>
        <v>0.1000000000003638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13244</v>
      </c>
      <c r="D177" s="1">
        <f>'PR-RAS'!E181</f>
        <v>12594.82</v>
      </c>
      <c r="E177" s="1">
        <v>0</v>
      </c>
      <c r="F177" s="1">
        <v>0</v>
      </c>
      <c r="G177" s="2">
        <f t="shared" si="0"/>
        <v>6764.3206399999999</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78712</v>
      </c>
      <c r="D178" s="1">
        <f>'PR-RAS'!E182</f>
        <v>135537.5</v>
      </c>
      <c r="E178" s="1">
        <v>0</v>
      </c>
      <c r="F178" s="1">
        <v>0</v>
      </c>
      <c r="G178" s="2">
        <f t="shared" si="0"/>
        <v>61912.298999999999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4500</v>
      </c>
      <c r="D179" s="1">
        <f>'PR-RAS'!E183</f>
        <v>15840</v>
      </c>
      <c r="E179" s="1">
        <v>0</v>
      </c>
      <c r="F179" s="1">
        <v>0</v>
      </c>
      <c r="G179" s="2">
        <f t="shared" si="0"/>
        <v>6440.04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217031</v>
      </c>
      <c r="D180" s="1">
        <f>'PR-RAS'!E184</f>
        <v>375664.66</v>
      </c>
      <c r="E180" s="1">
        <v>0</v>
      </c>
      <c r="F180" s="1">
        <v>0</v>
      </c>
      <c r="G180" s="2">
        <f t="shared" si="0"/>
        <v>173336.49727999998</v>
      </c>
      <c r="H180" s="2">
        <f t="shared" si="1"/>
        <v>0.34000000002561137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14489</v>
      </c>
      <c r="D181" s="1">
        <f>'PR-RAS'!E185</f>
        <v>17316.61</v>
      </c>
      <c r="E181" s="1">
        <v>0</v>
      </c>
      <c r="F181" s="1">
        <v>0</v>
      </c>
      <c r="G181" s="2">
        <f t="shared" si="0"/>
        <v>8841.9995999999992</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18258</v>
      </c>
      <c r="D182" s="1">
        <f>'PR-RAS'!E186</f>
        <v>30934.2</v>
      </c>
      <c r="E182" s="1">
        <v>0</v>
      </c>
      <c r="F182" s="1">
        <v>0</v>
      </c>
      <c r="G182" s="2">
        <f t="shared" si="0"/>
        <v>14502.878399999998</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47523</v>
      </c>
      <c r="D183" s="1">
        <f>'PR-RAS'!E187</f>
        <v>162899.89000000001</v>
      </c>
      <c r="E183" s="1">
        <v>0</v>
      </c>
      <c r="F183" s="1">
        <v>0</v>
      </c>
      <c r="G183" s="2">
        <f t="shared" si="0"/>
        <v>67944.74596</v>
      </c>
      <c r="H183" s="2">
        <f t="shared" si="1"/>
        <v>0.10999999998603016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63099</v>
      </c>
      <c r="D184" s="1">
        <f>'PR-RAS'!E188</f>
        <v>84885.260000000009</v>
      </c>
      <c r="E184" s="1">
        <v>0</v>
      </c>
      <c r="F184" s="1">
        <v>0</v>
      </c>
      <c r="G184" s="2">
        <f t="shared" si="0"/>
        <v>42615.122159999999</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10529</v>
      </c>
      <c r="D186" s="1">
        <f>'PR-RAS'!E190</f>
        <v>9665.39</v>
      </c>
      <c r="E186" s="1">
        <v>0</v>
      </c>
      <c r="F186" s="1">
        <v>0</v>
      </c>
      <c r="G186" s="2">
        <f t="shared" si="0"/>
        <v>5524.0592999999999</v>
      </c>
      <c r="H186" s="2">
        <f t="shared" si="1"/>
        <v>0.38999999999941792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1890</v>
      </c>
      <c r="D187" s="1">
        <f>'PR-RAS'!E191</f>
        <v>6938.15</v>
      </c>
      <c r="E187" s="1">
        <v>0</v>
      </c>
      <c r="F187" s="1">
        <v>0</v>
      </c>
      <c r="G187" s="2">
        <f t="shared" si="0"/>
        <v>2932.5317999999997</v>
      </c>
      <c r="H187" s="2">
        <f t="shared" si="1"/>
        <v>0.1499999999996362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6000</v>
      </c>
      <c r="D188" s="1">
        <f>'PR-RAS'!E192</f>
        <v>7800</v>
      </c>
      <c r="E188" s="1">
        <v>0</v>
      </c>
      <c r="F188" s="1">
        <v>0</v>
      </c>
      <c r="G188" s="2">
        <f t="shared" si="0"/>
        <v>4039.2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24235</v>
      </c>
      <c r="D189" s="1">
        <f>'PR-RAS'!E193</f>
        <v>32006.32</v>
      </c>
      <c r="E189" s="1">
        <v>0</v>
      </c>
      <c r="F189" s="1">
        <v>0</v>
      </c>
      <c r="G189" s="2">
        <f t="shared" si="0"/>
        <v>16590.55632</v>
      </c>
      <c r="H189" s="2">
        <f t="shared" si="1"/>
        <v>0.31999999999970896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20445</v>
      </c>
      <c r="D191" s="1">
        <f>'PR-RAS'!E195</f>
        <v>28475.4</v>
      </c>
      <c r="E191" s="1">
        <v>0</v>
      </c>
      <c r="F191" s="1">
        <v>0</v>
      </c>
      <c r="G191" s="2">
        <f t="shared" si="0"/>
        <v>14705.202000000001</v>
      </c>
      <c r="H191" s="2">
        <f t="shared" si="1"/>
        <v>0.40000000000145519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16987</v>
      </c>
      <c r="D192" s="1">
        <f>'PR-RAS'!E196</f>
        <v>3315.7400000000002</v>
      </c>
      <c r="E192" s="1">
        <v>0</v>
      </c>
      <c r="F192" s="1">
        <v>0</v>
      </c>
      <c r="G192" s="2">
        <f t="shared" si="0"/>
        <v>4511.12968</v>
      </c>
      <c r="H192" s="2">
        <f t="shared" si="1"/>
        <v>0.25999999999976353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16987</v>
      </c>
      <c r="D206" s="1">
        <f>'PR-RAS'!E210</f>
        <v>3315.7400000000002</v>
      </c>
      <c r="E206" s="1">
        <v>0</v>
      </c>
      <c r="F206" s="1">
        <v>0</v>
      </c>
      <c r="G206" s="2">
        <f t="shared" si="0"/>
        <v>4841.7883999999995</v>
      </c>
      <c r="H206" s="2">
        <f t="shared" si="1"/>
        <v>0.25999999999976353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348</v>
      </c>
      <c r="D207" s="1">
        <f>'PR-RAS'!E211</f>
        <v>347.4</v>
      </c>
      <c r="E207" s="1">
        <v>0</v>
      </c>
      <c r="F207" s="1">
        <v>0</v>
      </c>
      <c r="G207" s="2">
        <f t="shared" si="0"/>
        <v>214.81679999999997</v>
      </c>
      <c r="H207" s="2">
        <f t="shared" si="1"/>
        <v>0.39999999999997726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16639</v>
      </c>
      <c r="D209" s="1">
        <f>'PR-RAS'!E213</f>
        <v>2968.34</v>
      </c>
      <c r="E209" s="1">
        <v>0</v>
      </c>
      <c r="F209" s="1">
        <v>0</v>
      </c>
      <c r="G209" s="2">
        <f t="shared" si="0"/>
        <v>4695.7414399999998</v>
      </c>
      <c r="H209" s="2">
        <f t="shared" si="1"/>
        <v>0.34000000000014552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4906419</v>
      </c>
      <c r="D285" s="1">
        <f>'PR-RAS'!E289</f>
        <v>5986930.6300000008</v>
      </c>
      <c r="E285" s="1">
        <v>0</v>
      </c>
      <c r="F285" s="1">
        <v>0</v>
      </c>
      <c r="G285" s="2">
        <f t="shared" si="8"/>
        <v>4793999.5938400002</v>
      </c>
      <c r="H285" s="2">
        <f t="shared" si="9"/>
        <v>0.36999999918043613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234905</v>
      </c>
      <c r="D286" s="1">
        <f>'PR-RAS'!E290</f>
        <v>3268.6899999985471</v>
      </c>
      <c r="E286" s="1">
        <v>0</v>
      </c>
      <c r="F286" s="1">
        <v>0</v>
      </c>
      <c r="G286" s="2">
        <f t="shared" si="8"/>
        <v>68811.078299999164</v>
      </c>
      <c r="H286" s="2">
        <f t="shared" si="9"/>
        <v>0.31000000145286322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82146</v>
      </c>
      <c r="D288" s="1">
        <f>'PR-RAS'!E292</f>
        <v>27522.34</v>
      </c>
      <c r="E288" s="1">
        <v>0</v>
      </c>
      <c r="F288" s="1">
        <v>0</v>
      </c>
      <c r="G288" s="2">
        <f t="shared" si="8"/>
        <v>39373.725159999995</v>
      </c>
      <c r="H288" s="2">
        <f t="shared" si="9"/>
        <v>0.34000000000014552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87384</v>
      </c>
      <c r="D290" s="1">
        <f>'PR-RAS'!E294</f>
        <v>97303.52</v>
      </c>
      <c r="E290" s="1">
        <v>0</v>
      </c>
      <c r="F290" s="1">
        <v>0</v>
      </c>
      <c r="G290" s="2">
        <f t="shared" si="8"/>
        <v>81495.410560000004</v>
      </c>
      <c r="H290" s="2">
        <f t="shared" si="9"/>
        <v>0.47999999999592546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288929</v>
      </c>
      <c r="D345" s="1">
        <f>'PR-RAS'!E350</f>
        <v>19811.03</v>
      </c>
      <c r="E345" s="1">
        <v>0</v>
      </c>
      <c r="F345" s="1">
        <v>0</v>
      </c>
      <c r="G345" s="2">
        <f t="shared" si="8"/>
        <v>113021.56464</v>
      </c>
      <c r="H345" s="2">
        <f t="shared" si="9"/>
        <v>2.9999999998835847E-2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288929</v>
      </c>
      <c r="D358" s="1">
        <f>'PR-RAS'!E363</f>
        <v>19811.03</v>
      </c>
      <c r="E358" s="1">
        <v>0</v>
      </c>
      <c r="F358" s="1">
        <v>0</v>
      </c>
      <c r="G358" s="2">
        <f t="shared" si="8"/>
        <v>117292.72842</v>
      </c>
      <c r="H358" s="2">
        <f t="shared" si="9"/>
        <v>2.9999999998835847E-2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288929</v>
      </c>
      <c r="D364" s="1">
        <f>'PR-RAS'!E369</f>
        <v>19811.03</v>
      </c>
      <c r="E364" s="1">
        <v>0</v>
      </c>
      <c r="F364" s="1">
        <v>0</v>
      </c>
      <c r="G364" s="2">
        <f t="shared" si="8"/>
        <v>119264.03478</v>
      </c>
      <c r="H364" s="2">
        <f t="shared" si="9"/>
        <v>2.9999999998835847E-2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67492</v>
      </c>
      <c r="D365" s="1">
        <f>'PR-RAS'!E370</f>
        <v>6197</v>
      </c>
      <c r="E365" s="1">
        <v>0</v>
      </c>
      <c r="F365" s="1">
        <v>0</v>
      </c>
      <c r="G365" s="2">
        <f t="shared" si="8"/>
        <v>29078.504000000001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221437</v>
      </c>
      <c r="D370" s="1">
        <f>'PR-RAS'!E375</f>
        <v>13614.03</v>
      </c>
      <c r="E370" s="1">
        <v>0</v>
      </c>
      <c r="F370" s="1">
        <v>0</v>
      </c>
      <c r="G370" s="2">
        <f t="shared" si="8"/>
        <v>91757.407139999996</v>
      </c>
      <c r="H370" s="2">
        <f t="shared" si="9"/>
        <v>3.0000000000654836E-2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288929</v>
      </c>
      <c r="D403" s="1">
        <f>'PR-RAS'!E408</f>
        <v>19811.03</v>
      </c>
      <c r="E403" s="1">
        <v>0</v>
      </c>
      <c r="F403" s="1">
        <v>0</v>
      </c>
      <c r="G403" s="2">
        <f t="shared" si="8"/>
        <v>132077.52611999999</v>
      </c>
      <c r="H403" s="2">
        <f t="shared" si="9"/>
        <v>2.9999999998835847E-2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600</v>
      </c>
      <c r="D405" s="1">
        <f>'PR-RAS'!E410</f>
        <v>0</v>
      </c>
      <c r="E405" s="1">
        <v>0</v>
      </c>
      <c r="F405" s="1">
        <v>0</v>
      </c>
      <c r="G405" s="2">
        <f t="shared" si="8"/>
        <v>242.4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5141324</v>
      </c>
      <c r="D407" s="1">
        <f>'PR-RAS'!E412</f>
        <v>5990199.3199999994</v>
      </c>
      <c r="E407" s="1">
        <v>0</v>
      </c>
      <c r="F407" s="1">
        <v>0</v>
      </c>
      <c r="G407" s="2">
        <f t="shared" si="8"/>
        <v>6951419.3918400006</v>
      </c>
      <c r="H407" s="2">
        <f t="shared" si="9"/>
        <v>0.31999999936670065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5195348</v>
      </c>
      <c r="D408" s="1">
        <f>'PR-RAS'!E413</f>
        <v>6006741.6600000011</v>
      </c>
      <c r="E408" s="1">
        <v>0</v>
      </c>
      <c r="F408" s="1">
        <v>0</v>
      </c>
      <c r="G408" s="2">
        <f t="shared" si="8"/>
        <v>7003994.34724</v>
      </c>
      <c r="H408" s="2">
        <f t="shared" si="9"/>
        <v>0.33999999891966581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54024</v>
      </c>
      <c r="D410" s="1">
        <f>'PR-RAS'!E415</f>
        <v>16542.340000001714</v>
      </c>
      <c r="E410" s="1">
        <v>0</v>
      </c>
      <c r="F410" s="1">
        <v>0</v>
      </c>
      <c r="G410" s="2">
        <f t="shared" si="8"/>
        <v>35627.450120001398</v>
      </c>
      <c r="H410" s="2">
        <f t="shared" si="9"/>
        <v>0.34000000171363354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81546</v>
      </c>
      <c r="D411" s="1">
        <f>'PR-RAS'!E416</f>
        <v>27522.34</v>
      </c>
      <c r="E411" s="1">
        <v>0</v>
      </c>
      <c r="F411" s="1">
        <v>0</v>
      </c>
      <c r="G411" s="2">
        <f t="shared" si="8"/>
        <v>56002.178799999994</v>
      </c>
      <c r="H411" s="2">
        <f t="shared" si="9"/>
        <v>0.34000000000014552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87384</v>
      </c>
      <c r="D413" s="1">
        <f>'PR-RAS'!E418</f>
        <v>97303.52</v>
      </c>
      <c r="E413" s="1">
        <v>0</v>
      </c>
      <c r="F413" s="1">
        <v>0</v>
      </c>
      <c r="G413" s="2">
        <f t="shared" si="8"/>
        <v>116180.30848000001</v>
      </c>
      <c r="H413" s="2">
        <f t="shared" si="9"/>
        <v>0.47999999999592546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5141324</v>
      </c>
      <c r="D633" s="1">
        <f>'PR-RAS'!E639</f>
        <v>5990199.3199999994</v>
      </c>
      <c r="E633" s="1">
        <v>0</v>
      </c>
      <c r="F633" s="1">
        <v>0</v>
      </c>
      <c r="G633" s="2">
        <f t="shared" si="10"/>
        <v>10820928.70848</v>
      </c>
      <c r="H633" s="2">
        <f t="shared" si="11"/>
        <v>0.31999999936670065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5195348</v>
      </c>
      <c r="D634" s="1">
        <f>'PR-RAS'!E640</f>
        <v>6006741.6600000011</v>
      </c>
      <c r="E634" s="1">
        <v>0</v>
      </c>
      <c r="F634" s="1">
        <v>0</v>
      </c>
      <c r="G634" s="2">
        <f t="shared" si="10"/>
        <v>10893190.22556</v>
      </c>
      <c r="H634" s="2">
        <f t="shared" si="11"/>
        <v>0.33999999891966581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54024</v>
      </c>
      <c r="D636" s="1">
        <f>'PR-RAS'!E642</f>
        <v>16542.340000001714</v>
      </c>
      <c r="E636" s="1">
        <v>0</v>
      </c>
      <c r="F636" s="1">
        <v>0</v>
      </c>
      <c r="G636" s="2">
        <f t="shared" si="10"/>
        <v>55314.011800002176</v>
      </c>
      <c r="H636" s="2">
        <f t="shared" si="11"/>
        <v>0.34000000171363354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81546</v>
      </c>
      <c r="D637" s="1">
        <f>'PR-RAS'!E643</f>
        <v>27522.34</v>
      </c>
      <c r="E637" s="1">
        <v>0</v>
      </c>
      <c r="F637" s="1">
        <v>0</v>
      </c>
      <c r="G637" s="2">
        <f t="shared" si="10"/>
        <v>86871.672479999994</v>
      </c>
      <c r="H637" s="2">
        <f t="shared" si="11"/>
        <v>0.34000000000014552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27522</v>
      </c>
      <c r="D639" s="1">
        <f>'PR-RAS'!E645</f>
        <v>10979.999999998287</v>
      </c>
      <c r="E639" s="1">
        <v>0</v>
      </c>
      <c r="F639" s="1">
        <v>0</v>
      </c>
      <c r="G639" s="2">
        <f t="shared" si="10"/>
        <v>31569.515999997813</v>
      </c>
      <c r="H639" s="2">
        <f t="shared" si="11"/>
        <v>1.7134880181401968E-9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380856</v>
      </c>
      <c r="D641" s="1">
        <f>'PR-RAS'!E647</f>
        <v>459876.94</v>
      </c>
      <c r="E641" s="1">
        <v>0</v>
      </c>
      <c r="F641" s="1">
        <v>0</v>
      </c>
      <c r="G641" s="2">
        <f t="shared" si="10"/>
        <v>832390.32319999998</v>
      </c>
      <c r="H641" s="2">
        <f t="shared" si="11"/>
        <v>5.9999999997671694E-2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38</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26</v>
      </c>
      <c r="E649" s="1">
        <v>0</v>
      </c>
      <c r="F649" s="1">
        <v>0</v>
      </c>
      <c r="G649" s="2">
        <f t="shared" si="10"/>
        <v>51.84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4364414</v>
      </c>
      <c r="D668" s="1">
        <f>'PR-RAS'!E675</f>
        <v>4988518.05</v>
      </c>
      <c r="E668" s="1">
        <v>0</v>
      </c>
      <c r="F668" s="1">
        <v>0</v>
      </c>
      <c r="G668" s="2">
        <f t="shared" si="10"/>
        <v>9565747.2167000007</v>
      </c>
      <c r="H668" s="2">
        <f t="shared" si="11"/>
        <v>4.9999999813735485E-2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40500</v>
      </c>
      <c r="D669" s="1">
        <f>'PR-RAS'!E676</f>
        <v>60000</v>
      </c>
      <c r="E669" s="1">
        <v>0</v>
      </c>
      <c r="F669" s="1">
        <v>0</v>
      </c>
      <c r="G669" s="2">
        <f t="shared" si="10"/>
        <v>107214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490573</v>
      </c>
      <c r="D703" s="1">
        <f>'PR-RAS'!E710</f>
        <v>635654.1</v>
      </c>
      <c r="E703" s="1">
        <v>0</v>
      </c>
      <c r="F703" s="1">
        <v>0</v>
      </c>
      <c r="G703" s="2">
        <f t="shared" si="10"/>
        <v>1236840.6024</v>
      </c>
      <c r="H703" s="2">
        <f t="shared" si="11"/>
        <v>9.9999999976716936E-2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1500</v>
      </c>
      <c r="D705" s="1">
        <f>'PR-RAS'!E712</f>
        <v>0</v>
      </c>
      <c r="E705" s="1">
        <v>0</v>
      </c>
      <c r="F705" s="1">
        <v>0</v>
      </c>
      <c r="G705" s="2">
        <f t="shared" si="10"/>
        <v>1056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15557</v>
      </c>
      <c r="D709" s="1">
        <f>'PR-RAS'!E716</f>
        <v>0</v>
      </c>
      <c r="E709" s="1">
        <v>0</v>
      </c>
      <c r="F709" s="1">
        <v>0</v>
      </c>
      <c r="G709" s="2">
        <f t="shared" si="10"/>
        <v>11014.356</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3601</v>
      </c>
      <c r="D710" s="1">
        <f>'PR-RAS'!E717</f>
        <v>0</v>
      </c>
      <c r="E710" s="1">
        <v>0</v>
      </c>
      <c r="F710" s="1">
        <v>0</v>
      </c>
      <c r="G710" s="2">
        <f t="shared" si="10"/>
        <v>2553.1089999999999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256112</v>
      </c>
      <c r="D711" s="1">
        <f>'PR-RAS'!E718</f>
        <v>377183.53</v>
      </c>
      <c r="E711" s="1">
        <v>0</v>
      </c>
      <c r="F711" s="1">
        <v>0</v>
      </c>
      <c r="G711" s="2">
        <f t="shared" si="10"/>
        <v>717440.13260000001</v>
      </c>
      <c r="H711" s="2">
        <f t="shared" si="11"/>
        <v>0.46999999997206032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4500</v>
      </c>
      <c r="D713" s="1">
        <f>'PR-RAS'!E720</f>
        <v>10800</v>
      </c>
      <c r="E713" s="1">
        <v>0</v>
      </c>
      <c r="F713" s="1">
        <v>0</v>
      </c>
      <c r="G713" s="2">
        <f t="shared" si="10"/>
        <v>18583.2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9139</v>
      </c>
      <c r="D714" s="1">
        <f>'PR-RAS'!E721</f>
        <v>13624.24</v>
      </c>
      <c r="E714" s="1">
        <v>0</v>
      </c>
      <c r="F714" s="1">
        <v>0</v>
      </c>
      <c r="G714" s="2">
        <f t="shared" si="10"/>
        <v>25944.273239999995</v>
      </c>
      <c r="H714" s="2">
        <f t="shared" si="11"/>
        <v>0.23999999999978172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206641</v>
      </c>
      <c r="D715" s="1">
        <f>'PR-RAS'!E722</f>
        <v>361790.42</v>
      </c>
      <c r="E715" s="1">
        <v>0</v>
      </c>
      <c r="F715" s="1">
        <v>0</v>
      </c>
      <c r="G715" s="2">
        <f t="shared" si="10"/>
        <v>664178.39375999989</v>
      </c>
      <c r="H715" s="2">
        <f t="shared" si="11"/>
        <v>0.41999999998370185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1218551</v>
      </c>
      <c r="D984" s="6">
        <f>BILANCA!E6</f>
        <v>1064842.2700000003</v>
      </c>
      <c r="E984" s="6">
        <v>0</v>
      </c>
      <c r="F984" s="6">
        <v>0</v>
      </c>
      <c r="G984" s="7">
        <f t="shared" ref="G984:G1241" si="22">B984/1000*C984+B984/500*D984</f>
        <v>3348.2355400000006</v>
      </c>
      <c r="H984" s="7">
        <f t="shared" si="19"/>
        <v>0.2700000002514571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696537</v>
      </c>
      <c r="D985" s="1">
        <f>BILANCA!E7</f>
        <v>479366.53000000026</v>
      </c>
      <c r="E985" s="1">
        <v>0</v>
      </c>
      <c r="F985" s="1">
        <v>0</v>
      </c>
      <c r="G985" s="2">
        <f t="shared" si="22"/>
        <v>3310.5401200000015</v>
      </c>
      <c r="H985" s="2">
        <f t="shared" si="19"/>
        <v>0.46999999973922968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696537</v>
      </c>
      <c r="D990" s="1">
        <f>BILANCA!E12</f>
        <v>479366.53000000026</v>
      </c>
      <c r="E990" s="1">
        <v>0</v>
      </c>
      <c r="F990" s="1">
        <v>0</v>
      </c>
      <c r="G990" s="2">
        <f t="shared" si="22"/>
        <v>11586.890420000003</v>
      </c>
      <c r="H990" s="2">
        <f t="shared" si="19"/>
        <v>0.46999999973922968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696537</v>
      </c>
      <c r="D997" s="1">
        <f>BILANCA!E19</f>
        <v>479366.53000000026</v>
      </c>
      <c r="E997" s="1">
        <v>0</v>
      </c>
      <c r="F997" s="1">
        <v>0</v>
      </c>
      <c r="G997" s="2">
        <f t="shared" si="22"/>
        <v>23173.780840000007</v>
      </c>
      <c r="H997" s="2">
        <f t="shared" si="19"/>
        <v>0.46999999973922968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501249</v>
      </c>
      <c r="D998" s="1">
        <f>BILANCA!E20</f>
        <v>500333.22</v>
      </c>
      <c r="E998" s="1">
        <v>0</v>
      </c>
      <c r="F998" s="1">
        <v>0</v>
      </c>
      <c r="G998" s="2">
        <f t="shared" si="22"/>
        <v>22528.731599999999</v>
      </c>
      <c r="H998" s="2">
        <f t="shared" si="19"/>
        <v>0.21999999997206032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7498</v>
      </c>
      <c r="D1000" s="1">
        <f>BILANCA!E22</f>
        <v>7497.7</v>
      </c>
      <c r="E1000" s="1">
        <v>0</v>
      </c>
      <c r="F1000" s="1">
        <v>0</v>
      </c>
      <c r="G1000" s="2">
        <f t="shared" si="22"/>
        <v>382.38780000000003</v>
      </c>
      <c r="H1000" s="2">
        <f t="shared" si="19"/>
        <v>0.3000000000001819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2270702</v>
      </c>
      <c r="D1003" s="1">
        <f>BILANCA!E25</f>
        <v>2278199.39</v>
      </c>
      <c r="E1003" s="1">
        <v>0</v>
      </c>
      <c r="F1003" s="1">
        <v>0</v>
      </c>
      <c r="G1003" s="2">
        <f t="shared" si="22"/>
        <v>136542.01560000001</v>
      </c>
      <c r="H1003" s="2">
        <f t="shared" si="19"/>
        <v>0.39000000013038516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1437</v>
      </c>
      <c r="D1004" s="1">
        <f>BILANCA!E26</f>
        <v>1437.5</v>
      </c>
      <c r="E1004" s="1">
        <v>0</v>
      </c>
      <c r="F1004" s="1">
        <v>0</v>
      </c>
      <c r="G1004" s="2">
        <f t="shared" si="22"/>
        <v>90.552000000000007</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2084349</v>
      </c>
      <c r="D1006" s="1">
        <f>BILANCA!E28</f>
        <v>2308101.2799999998</v>
      </c>
      <c r="E1006" s="1">
        <v>0</v>
      </c>
      <c r="F1006" s="1">
        <v>0</v>
      </c>
      <c r="G1006" s="2">
        <f t="shared" si="22"/>
        <v>154112.68588</v>
      </c>
      <c r="H1006" s="2">
        <f t="shared" si="19"/>
        <v>0.27999999979510903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223436</v>
      </c>
      <c r="D1032" s="1">
        <f>BILANCA!E54</f>
        <v>263641.11</v>
      </c>
      <c r="E1032" s="1">
        <v>0</v>
      </c>
      <c r="F1032" s="1">
        <v>0</v>
      </c>
      <c r="G1032" s="2">
        <f t="shared" si="22"/>
        <v>36785.192779999998</v>
      </c>
      <c r="H1032" s="2">
        <f t="shared" si="19"/>
        <v>0.10999999998603016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223436</v>
      </c>
      <c r="D1033" s="1">
        <f>BILANCA!E55</f>
        <v>263641.11</v>
      </c>
      <c r="E1033" s="1">
        <v>0</v>
      </c>
      <c r="F1033" s="1">
        <v>0</v>
      </c>
      <c r="G1033" s="2">
        <f t="shared" si="22"/>
        <v>37535.911</v>
      </c>
      <c r="H1033" s="2">
        <f t="shared" si="19"/>
        <v>0.10999999998603016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522014</v>
      </c>
      <c r="D1046" s="1">
        <f>BILANCA!E68</f>
        <v>585475.74</v>
      </c>
      <c r="E1046" s="1">
        <v>0</v>
      </c>
      <c r="F1046" s="1">
        <v>0</v>
      </c>
      <c r="G1046" s="2">
        <f t="shared" si="22"/>
        <v>106656.82523999999</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3430</v>
      </c>
      <c r="D1056" s="1">
        <f>BILANCA!E78</f>
        <v>13228.7</v>
      </c>
      <c r="E1056" s="1">
        <v>0</v>
      </c>
      <c r="F1056" s="1">
        <v>0</v>
      </c>
      <c r="G1056" s="2">
        <f t="shared" si="22"/>
        <v>2181.7802000000001</v>
      </c>
      <c r="H1056" s="2">
        <f t="shared" si="19"/>
        <v>0.2999999999992724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3430</v>
      </c>
      <c r="D1064" s="1">
        <f>BILANCA!E86</f>
        <v>13228.7</v>
      </c>
      <c r="E1064" s="1">
        <v>0</v>
      </c>
      <c r="F1064" s="1">
        <v>0</v>
      </c>
      <c r="G1064" s="2">
        <f t="shared" si="22"/>
        <v>2420.8794000000003</v>
      </c>
      <c r="H1064" s="2">
        <f t="shared" si="19"/>
        <v>0.2999999999992724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137728</v>
      </c>
      <c r="D1124" s="1">
        <f>BILANCA!E146</f>
        <v>112370.1</v>
      </c>
      <c r="E1124" s="1">
        <v>0</v>
      </c>
      <c r="F1124" s="1">
        <v>0</v>
      </c>
      <c r="G1124" s="2">
        <f t="shared" si="22"/>
        <v>51108.016199999998</v>
      </c>
      <c r="H1124" s="2">
        <f t="shared" si="23"/>
        <v>0.10000000000582077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93294</v>
      </c>
      <c r="D1137" s="1">
        <f>BILANCA!E159</f>
        <v>104787.27</v>
      </c>
      <c r="E1137" s="1">
        <v>0</v>
      </c>
      <c r="F1137" s="1">
        <v>0</v>
      </c>
      <c r="G1137" s="2">
        <f t="shared" si="22"/>
        <v>46641.755160000001</v>
      </c>
      <c r="H1137" s="2">
        <f t="shared" si="23"/>
        <v>0.27000000000407454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50344</v>
      </c>
      <c r="D1139" s="1">
        <f>BILANCA!E161</f>
        <v>15066.58</v>
      </c>
      <c r="E1139" s="1">
        <v>0</v>
      </c>
      <c r="F1139" s="1">
        <v>0</v>
      </c>
      <c r="G1139" s="2">
        <f t="shared" si="22"/>
        <v>12554.436959999999</v>
      </c>
      <c r="H1139" s="2">
        <f t="shared" si="23"/>
        <v>0.42000000000007276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5910</v>
      </c>
      <c r="D1141" s="1">
        <f>BILANCA!E163</f>
        <v>7483.75</v>
      </c>
      <c r="E1141" s="1">
        <v>0</v>
      </c>
      <c r="F1141" s="1">
        <v>0</v>
      </c>
      <c r="G1141" s="2">
        <f t="shared" si="22"/>
        <v>3298.6450000000004</v>
      </c>
      <c r="H1141" s="2">
        <f t="shared" si="23"/>
        <v>0.25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380856</v>
      </c>
      <c r="D1148" s="1">
        <f>BILANCA!E170</f>
        <v>459876.94</v>
      </c>
      <c r="E1148" s="1">
        <v>0</v>
      </c>
      <c r="F1148" s="1">
        <v>0</v>
      </c>
      <c r="G1148" s="2">
        <f t="shared" si="22"/>
        <v>214600.63020000001</v>
      </c>
      <c r="H1148" s="2">
        <f t="shared" si="23"/>
        <v>5.9999999997671694E-2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380856</v>
      </c>
      <c r="D1151" s="1">
        <f>BILANCA!E173</f>
        <v>459876.94</v>
      </c>
      <c r="E1151" s="1">
        <v>0</v>
      </c>
      <c r="F1151" s="1">
        <v>0</v>
      </c>
      <c r="G1151" s="2">
        <f t="shared" si="22"/>
        <v>218502.45984000002</v>
      </c>
      <c r="H1151" s="2">
        <f t="shared" si="23"/>
        <v>5.9999999997671694E-2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1218551</v>
      </c>
      <c r="D1152" s="1">
        <f>BILANCA!E175</f>
        <v>1064842.27</v>
      </c>
      <c r="E1152" s="1">
        <v>0</v>
      </c>
      <c r="F1152" s="1">
        <v>0</v>
      </c>
      <c r="G1152" s="2">
        <f t="shared" si="22"/>
        <v>565851.80625999998</v>
      </c>
      <c r="H1152" s="2">
        <f t="shared" si="23"/>
        <v>0.27000000001862645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407108</v>
      </c>
      <c r="D1153" s="1">
        <f>BILANCA!E176</f>
        <v>477192.22</v>
      </c>
      <c r="E1153" s="1">
        <v>0</v>
      </c>
      <c r="F1153" s="1">
        <v>0</v>
      </c>
      <c r="G1153" s="2">
        <f t="shared" si="22"/>
        <v>231453.71480000002</v>
      </c>
      <c r="H1153" s="2">
        <f t="shared" si="23"/>
        <v>0.21999999997206032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407108</v>
      </c>
      <c r="D1154" s="1">
        <f>BILANCA!E177</f>
        <v>477192.22</v>
      </c>
      <c r="E1154" s="1">
        <v>0</v>
      </c>
      <c r="F1154" s="1">
        <v>0</v>
      </c>
      <c r="G1154" s="2">
        <f t="shared" si="22"/>
        <v>232815.20724000002</v>
      </c>
      <c r="H1154" s="2">
        <f t="shared" si="23"/>
        <v>0.21999999997206032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338371</v>
      </c>
      <c r="D1155" s="1">
        <f>BILANCA!E178</f>
        <v>398331.98</v>
      </c>
      <c r="E1155" s="1">
        <v>0</v>
      </c>
      <c r="F1155" s="1">
        <v>0</v>
      </c>
      <c r="G1155" s="2">
        <f t="shared" si="22"/>
        <v>195226.01311999999</v>
      </c>
      <c r="H1155" s="2">
        <f t="shared" si="23"/>
        <v>2.0000000018626451E-2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65306</v>
      </c>
      <c r="D1156" s="1">
        <f>BILANCA!E179</f>
        <v>65631.539999999994</v>
      </c>
      <c r="E1156" s="1">
        <v>0</v>
      </c>
      <c r="F1156" s="1">
        <v>0</v>
      </c>
      <c r="G1156" s="2">
        <f t="shared" si="22"/>
        <v>34006.45083999999</v>
      </c>
      <c r="H1156" s="2">
        <f t="shared" si="23"/>
        <v>0.46000000000640284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3431</v>
      </c>
      <c r="D1165" s="1">
        <f>BILANCA!E188</f>
        <v>13228.7</v>
      </c>
      <c r="E1165" s="1">
        <v>0</v>
      </c>
      <c r="F1165" s="1">
        <v>0</v>
      </c>
      <c r="G1165" s="2">
        <f t="shared" si="22"/>
        <v>5439.6887999999999</v>
      </c>
      <c r="H1165" s="2">
        <f t="shared" si="23"/>
        <v>0.2999999999992724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811443</v>
      </c>
      <c r="D1214" s="1">
        <f>BILANCA!E237</f>
        <v>587650.05000000005</v>
      </c>
      <c r="E1214" s="1">
        <v>0</v>
      </c>
      <c r="F1214" s="1">
        <v>0</v>
      </c>
      <c r="G1214" s="2">
        <f t="shared" si="22"/>
        <v>458937.65610000002</v>
      </c>
      <c r="H1214" s="2">
        <f t="shared" si="23"/>
        <v>5.0000000046566129E-2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696537</v>
      </c>
      <c r="D1215" s="1">
        <f>BILANCA!E238</f>
        <v>479366.53</v>
      </c>
      <c r="E1215" s="1">
        <v>0</v>
      </c>
      <c r="F1215" s="1">
        <v>0</v>
      </c>
      <c r="G1215" s="2">
        <f t="shared" si="22"/>
        <v>384022.65392000007</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696537</v>
      </c>
      <c r="D1216" s="1">
        <f>BILANCA!E239</f>
        <v>479366.53</v>
      </c>
      <c r="E1216" s="1">
        <v>0</v>
      </c>
      <c r="F1216" s="1">
        <v>0</v>
      </c>
      <c r="G1216" s="2">
        <f t="shared" si="22"/>
        <v>385677.92398000008</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696537</v>
      </c>
      <c r="D1217" s="1">
        <f>BILANCA!E240</f>
        <v>479366.53</v>
      </c>
      <c r="E1217" s="1">
        <v>0</v>
      </c>
      <c r="F1217" s="1">
        <v>0</v>
      </c>
      <c r="G1217" s="2">
        <f t="shared" si="22"/>
        <v>387333.19404000003</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27522</v>
      </c>
      <c r="D1222" s="1">
        <f>BILANCA!E245</f>
        <v>10979.999999999998</v>
      </c>
      <c r="E1222" s="1">
        <v>0</v>
      </c>
      <c r="F1222" s="1">
        <v>0</v>
      </c>
      <c r="G1222" s="2">
        <f t="shared" si="22"/>
        <v>11826.197999999999</v>
      </c>
      <c r="H1222" s="2">
        <f t="shared" si="23"/>
        <v>1.8189894035458565E-12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282214</v>
      </c>
      <c r="D1223" s="1">
        <f>BILANCA!E246</f>
        <v>25791.03</v>
      </c>
      <c r="E1223" s="1">
        <v>0</v>
      </c>
      <c r="F1223" s="1">
        <v>0</v>
      </c>
      <c r="G1223" s="2">
        <f t="shared" si="22"/>
        <v>80111.054399999994</v>
      </c>
      <c r="H1223" s="2">
        <f t="shared" si="23"/>
        <v>2.9999999998835847E-2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282214</v>
      </c>
      <c r="D1224" s="1">
        <f>BILANCA!E247</f>
        <v>25791.03</v>
      </c>
      <c r="E1224" s="1">
        <v>0</v>
      </c>
      <c r="F1224" s="1">
        <v>0</v>
      </c>
      <c r="G1224" s="2">
        <f t="shared" si="22"/>
        <v>80444.850459999987</v>
      </c>
      <c r="H1224" s="2">
        <f t="shared" si="23"/>
        <v>2.9999999998835847E-2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254692</v>
      </c>
      <c r="D1227" s="1">
        <f>BILANCA!E250</f>
        <v>14811.03</v>
      </c>
      <c r="E1227" s="1">
        <v>0</v>
      </c>
      <c r="F1227" s="1">
        <v>0</v>
      </c>
      <c r="G1227" s="2">
        <f t="shared" si="22"/>
        <v>69372.630640000003</v>
      </c>
      <c r="H1227" s="2">
        <f t="shared" si="23"/>
        <v>3.0000000000654836E-2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254692</v>
      </c>
      <c r="D1229" s="1">
        <f>BILANCA!E252</f>
        <v>14811.03</v>
      </c>
      <c r="E1229" s="1">
        <v>0</v>
      </c>
      <c r="F1229" s="1">
        <v>0</v>
      </c>
      <c r="G1229" s="2">
        <f t="shared" si="22"/>
        <v>69941.258759999997</v>
      </c>
      <c r="H1229" s="2">
        <f t="shared" si="23"/>
        <v>3.0000000000654836E-2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87384</v>
      </c>
      <c r="D1232" s="1">
        <f>BILANCA!E255</f>
        <v>97303.52</v>
      </c>
      <c r="E1232" s="1">
        <v>0</v>
      </c>
      <c r="F1232" s="1">
        <v>0</v>
      </c>
      <c r="G1232" s="2">
        <f t="shared" si="22"/>
        <v>70215.768960000001</v>
      </c>
      <c r="H1232" s="2">
        <f t="shared" si="23"/>
        <v>0.47999999999592546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113470</v>
      </c>
      <c r="D1236" s="1">
        <f>BILANCA!E259</f>
        <v>113470.26</v>
      </c>
      <c r="E1236" s="1">
        <v>0</v>
      </c>
      <c r="F1236" s="1">
        <v>0</v>
      </c>
      <c r="G1236" s="2">
        <f t="shared" si="22"/>
        <v>86123.861560000005</v>
      </c>
      <c r="H1236" s="2">
        <f t="shared" si="23"/>
        <v>0.25999999999476131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113470</v>
      </c>
      <c r="D1237" s="1">
        <f>BILANCA!E260</f>
        <v>113470.26</v>
      </c>
      <c r="E1237" s="1">
        <v>0</v>
      </c>
      <c r="F1237" s="1">
        <v>0</v>
      </c>
      <c r="G1237" s="2">
        <f t="shared" si="22"/>
        <v>86464.272079999995</v>
      </c>
      <c r="H1237" s="2">
        <f t="shared" si="23"/>
        <v>0.25999999999476131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143638</v>
      </c>
      <c r="D1241" s="1">
        <f>BILANCA!E265</f>
        <v>119853.85</v>
      </c>
      <c r="E1241" s="1">
        <v>0</v>
      </c>
      <c r="F1241" s="1">
        <v>0</v>
      </c>
      <c r="G1241" s="2">
        <f t="shared" si="22"/>
        <v>98903.190600000002</v>
      </c>
      <c r="H1241" s="2">
        <f t="shared" si="23"/>
        <v>0.14999999999417923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3430</v>
      </c>
      <c r="D1244" s="1">
        <f>BILANCA!E268</f>
        <v>13228.7</v>
      </c>
      <c r="E1244" s="1">
        <v>0</v>
      </c>
      <c r="F1244" s="1">
        <v>0</v>
      </c>
      <c r="G1244" s="2">
        <f t="shared" si="24"/>
        <v>7800.6113999999998</v>
      </c>
      <c r="H1244" s="2">
        <f t="shared" si="23"/>
        <v>0.2999999999992724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50344</v>
      </c>
      <c r="D1262" s="1">
        <f>BILANCA!E286</f>
        <v>15066.58</v>
      </c>
      <c r="E1262" s="1">
        <v>0</v>
      </c>
      <c r="F1262" s="1">
        <v>0</v>
      </c>
      <c r="G1262" s="2">
        <f t="shared" si="24"/>
        <v>22453.127639999999</v>
      </c>
      <c r="H1262" s="2">
        <f t="shared" si="23"/>
        <v>0.42000000000007276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10500</v>
      </c>
      <c r="D1263" s="1">
        <f>BILANCA!E287</f>
        <v>0</v>
      </c>
      <c r="E1263" s="1">
        <v>0</v>
      </c>
      <c r="F1263" s="1">
        <v>0</v>
      </c>
      <c r="G1263" s="2">
        <f t="shared" si="24"/>
        <v>2940.0000000000005</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396608</v>
      </c>
      <c r="D1264" s="1">
        <f>BILANCA!E288</f>
        <v>477192.22</v>
      </c>
      <c r="E1264" s="1">
        <v>0</v>
      </c>
      <c r="F1264" s="1">
        <v>0</v>
      </c>
      <c r="G1264" s="2">
        <f t="shared" si="24"/>
        <v>379628.87563999998</v>
      </c>
      <c r="H1264" s="2">
        <f t="shared" si="23"/>
        <v>0.21999999997206032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3430</v>
      </c>
      <c r="D1274" s="1">
        <f>BILANCA!E298</f>
        <v>13228.7</v>
      </c>
      <c r="E1274" s="1">
        <v>0</v>
      </c>
      <c r="F1274" s="1">
        <v>0</v>
      </c>
      <c r="G1274" s="2">
        <f t="shared" si="24"/>
        <v>8697.2333999999992</v>
      </c>
      <c r="H1274" s="2">
        <f t="shared" si="23"/>
        <v>0.2999999999992724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5195348</v>
      </c>
      <c r="D1408" s="1">
        <f>'RAS-funkcijski'!E114</f>
        <v>6006741.6600000001</v>
      </c>
      <c r="E1408" s="1">
        <v>0</v>
      </c>
      <c r="F1408" s="1">
        <v>0</v>
      </c>
      <c r="G1408" s="2">
        <f t="shared" si="24"/>
        <v>1892971.4452</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5195348</v>
      </c>
      <c r="D1409" s="1">
        <f>'RAS-funkcijski'!E115</f>
        <v>6006741.6600000001</v>
      </c>
      <c r="E1409" s="1">
        <v>0</v>
      </c>
      <c r="F1409" s="1">
        <v>0</v>
      </c>
      <c r="G1409" s="2">
        <f t="shared" si="24"/>
        <v>1910180.2765200001</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29536</v>
      </c>
      <c r="D1410" s="1">
        <f>'RAS-funkcijski'!E116</f>
        <v>73289.460000000006</v>
      </c>
      <c r="E1410" s="1">
        <v>0</v>
      </c>
      <c r="F1410" s="1">
        <v>0</v>
      </c>
      <c r="G1410" s="2">
        <f t="shared" si="24"/>
        <v>19724.871040000002</v>
      </c>
      <c r="H1410" s="2">
        <f t="shared" si="27"/>
        <v>0.46000000000640284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5165812</v>
      </c>
      <c r="D1411" s="1">
        <f>'RAS-funkcijski'!E117</f>
        <v>5933452.2000000002</v>
      </c>
      <c r="E1411" s="1">
        <v>0</v>
      </c>
      <c r="F1411" s="1">
        <v>0</v>
      </c>
      <c r="G1411" s="2">
        <f t="shared" si="24"/>
        <v>1924696.9532000001</v>
      </c>
      <c r="H1411" s="2">
        <f t="shared" si="27"/>
        <v>0.20000000018626451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5195348</v>
      </c>
      <c r="D1435" s="13">
        <f>'RAS-funkcijski'!E141</f>
        <v>6006741.6600000001</v>
      </c>
      <c r="E1435" s="13">
        <v>0</v>
      </c>
      <c r="F1435" s="13">
        <v>0</v>
      </c>
      <c r="G1435" s="14">
        <f t="shared" si="24"/>
        <v>2357609.8908400005</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16.989999999999998</v>
      </c>
      <c r="E1436" s="6">
        <v>0</v>
      </c>
      <c r="F1436" s="6">
        <v>0</v>
      </c>
      <c r="G1436" s="7">
        <f t="shared" si="24"/>
        <v>3.3979999999999996E-2</v>
      </c>
      <c r="H1436" s="7">
        <f t="shared" si="27"/>
        <v>1.0000000000001563E-2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16.989999999999998</v>
      </c>
      <c r="E1437" s="1">
        <v>0</v>
      </c>
      <c r="F1437" s="1">
        <v>0</v>
      </c>
      <c r="G1437" s="2">
        <f t="shared" si="24"/>
        <v>6.7959999999999993E-2</v>
      </c>
      <c r="H1437" s="2">
        <f t="shared" si="27"/>
        <v>1.0000000000001563E-2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16.989999999999998</v>
      </c>
      <c r="E1438" s="1">
        <v>0</v>
      </c>
      <c r="F1438" s="1">
        <v>0</v>
      </c>
      <c r="G1438" s="2">
        <f t="shared" si="24"/>
        <v>0.10193999999999999</v>
      </c>
      <c r="H1438" s="2">
        <f t="shared" si="27"/>
        <v>1.0000000000001563E-2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16.989999999999998</v>
      </c>
      <c r="E1440" s="1">
        <v>0</v>
      </c>
      <c r="F1440" s="1">
        <v>0</v>
      </c>
      <c r="G1440" s="2">
        <f t="shared" si="24"/>
        <v>0.1699</v>
      </c>
      <c r="H1440" s="2">
        <f t="shared" si="27"/>
        <v>1.0000000000001563E-2</v>
      </c>
      <c r="I1440" s="10">
        <f t="shared" si="28"/>
        <v>1.6990000000002656E-3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407107.61</v>
      </c>
      <c r="D1480" s="6"/>
      <c r="E1480" s="6">
        <v>0</v>
      </c>
      <c r="F1480" s="6">
        <v>0</v>
      </c>
      <c r="G1480" s="7">
        <f t="shared" ref="G1480:G1580" si="34">B1480/1000*C1480</f>
        <v>407.10761000000002</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6128729.0500000007</v>
      </c>
      <c r="D1481" s="1">
        <v>0</v>
      </c>
      <c r="E1481" s="1">
        <v>0</v>
      </c>
      <c r="F1481" s="1">
        <v>0</v>
      </c>
      <c r="G1481" s="2">
        <f t="shared" si="34"/>
        <v>12257.458100000002</v>
      </c>
      <c r="H1481" s="2">
        <f t="shared" si="35"/>
        <v>5.000000074505806E-2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124711.73</v>
      </c>
      <c r="D1482" s="1">
        <v>0</v>
      </c>
      <c r="E1482" s="1">
        <v>0</v>
      </c>
      <c r="F1482" s="1">
        <v>0</v>
      </c>
      <c r="G1482" s="2">
        <f t="shared" si="34"/>
        <v>374.13519000000002</v>
      </c>
      <c r="H1482" s="2">
        <f t="shared" si="35"/>
        <v>0.27000000000407454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5984206.29</v>
      </c>
      <c r="D1483" s="1">
        <v>0</v>
      </c>
      <c r="E1483" s="1">
        <v>0</v>
      </c>
      <c r="F1483" s="1">
        <v>0</v>
      </c>
      <c r="G1483" s="2">
        <f t="shared" si="34"/>
        <v>23936.82516</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4435513.3499999996</v>
      </c>
      <c r="D1484" s="1">
        <v>0</v>
      </c>
      <c r="E1484" s="1">
        <v>0</v>
      </c>
      <c r="F1484" s="1">
        <v>0</v>
      </c>
      <c r="G1484" s="2">
        <f t="shared" si="34"/>
        <v>22177.566749999998</v>
      </c>
      <c r="H1484" s="2">
        <f t="shared" si="35"/>
        <v>0.34999999962747097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1545377.2</v>
      </c>
      <c r="D1485" s="1">
        <v>0</v>
      </c>
      <c r="E1485" s="1">
        <v>0</v>
      </c>
      <c r="F1485" s="1">
        <v>0</v>
      </c>
      <c r="G1485" s="2">
        <f t="shared" si="34"/>
        <v>9272.2631999999994</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3315.74</v>
      </c>
      <c r="D1486" s="1">
        <v>0</v>
      </c>
      <c r="E1486" s="1">
        <v>0</v>
      </c>
      <c r="F1486" s="1">
        <v>0</v>
      </c>
      <c r="G1486" s="2">
        <f t="shared" si="34"/>
        <v>23.210179999999998</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19811.03</v>
      </c>
      <c r="D1492" s="1">
        <v>0</v>
      </c>
      <c r="E1492" s="1">
        <v>0</v>
      </c>
      <c r="F1492" s="1">
        <v>0</v>
      </c>
      <c r="G1492" s="2">
        <f t="shared" si="34"/>
        <v>257.54338999999999</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6058644.4400000004</v>
      </c>
      <c r="D1499" s="1">
        <v>0</v>
      </c>
      <c r="E1499" s="1">
        <v>0</v>
      </c>
      <c r="F1499" s="1">
        <v>0</v>
      </c>
      <c r="G1499" s="2">
        <f t="shared" si="34"/>
        <v>121172.88880000002</v>
      </c>
      <c r="H1499" s="2">
        <f t="shared" si="35"/>
        <v>0.44000000040978193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125216.71</v>
      </c>
      <c r="D1500" s="1">
        <v>0</v>
      </c>
      <c r="E1500" s="1">
        <v>0</v>
      </c>
      <c r="F1500" s="1">
        <v>0</v>
      </c>
      <c r="G1500" s="2">
        <f t="shared" si="34"/>
        <v>2629.5509100000004</v>
      </c>
      <c r="H1500" s="2">
        <f t="shared" si="35"/>
        <v>0.28999999999359716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5913616.7000000002</v>
      </c>
      <c r="D1501" s="1">
        <v>0</v>
      </c>
      <c r="E1501" s="1">
        <v>0</v>
      </c>
      <c r="F1501" s="1">
        <v>0</v>
      </c>
      <c r="G1501" s="2">
        <f t="shared" si="34"/>
        <v>130099.5674</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4375552.43</v>
      </c>
      <c r="D1502" s="1">
        <v>0</v>
      </c>
      <c r="E1502" s="1">
        <v>0</v>
      </c>
      <c r="F1502" s="1">
        <v>0</v>
      </c>
      <c r="G1502" s="2">
        <f t="shared" si="34"/>
        <v>100637.70589</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1534748.53</v>
      </c>
      <c r="D1503" s="1">
        <v>0</v>
      </c>
      <c r="E1503" s="1">
        <v>0</v>
      </c>
      <c r="F1503" s="1">
        <v>0</v>
      </c>
      <c r="G1503" s="2">
        <f t="shared" si="34"/>
        <v>36833.964720000004</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3315.74</v>
      </c>
      <c r="D1504" s="1">
        <v>0</v>
      </c>
      <c r="E1504" s="1">
        <v>0</v>
      </c>
      <c r="F1504" s="1">
        <v>0</v>
      </c>
      <c r="G1504" s="2">
        <f t="shared" si="34"/>
        <v>82.893500000000003</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19811.03</v>
      </c>
      <c r="D1510" s="1">
        <v>0</v>
      </c>
      <c r="E1510" s="1">
        <v>0</v>
      </c>
      <c r="F1510" s="1">
        <v>0</v>
      </c>
      <c r="G1510" s="2">
        <f t="shared" si="34"/>
        <v>614.14193</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477192.22000000067</v>
      </c>
      <c r="D1517" s="1">
        <v>0</v>
      </c>
      <c r="E1517" s="1">
        <v>0</v>
      </c>
      <c r="F1517" s="1">
        <v>0</v>
      </c>
      <c r="G1517" s="2">
        <f t="shared" si="34"/>
        <v>18133.304360000024</v>
      </c>
      <c r="H1517" s="2">
        <f t="shared" si="35"/>
        <v>0.22000000067055225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477192.22</v>
      </c>
      <c r="D1576" s="1">
        <v>0</v>
      </c>
      <c r="E1576" s="1">
        <v>0</v>
      </c>
      <c r="F1576" s="1">
        <v>0</v>
      </c>
      <c r="G1576" s="2">
        <f t="shared" si="34"/>
        <v>46287.645339999995</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15386.11</v>
      </c>
      <c r="D1577" s="1">
        <v>0</v>
      </c>
      <c r="E1577" s="1">
        <v>0</v>
      </c>
      <c r="F1577" s="1">
        <v>0</v>
      </c>
      <c r="G1577" s="2">
        <f t="shared" si="34"/>
        <v>1507.83878</v>
      </c>
      <c r="H1577" s="2">
        <f t="shared" si="35"/>
        <v>0.11000000000058208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461806.11</v>
      </c>
      <c r="D1578" s="1">
        <v>0</v>
      </c>
      <c r="E1578" s="1">
        <v>0</v>
      </c>
      <c r="F1578" s="1">
        <v>0</v>
      </c>
      <c r="G1578" s="2">
        <f t="shared" si="34"/>
        <v>45718.804889999999</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48478</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5141324</v>
      </c>
      <c r="I16" s="172">
        <f>'PR-RAS'!E6</f>
        <v>5990199.3199999994</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4906419</v>
      </c>
      <c r="I17" s="172">
        <f>'PR-RAS'!E151</f>
        <v>5986930.6300000008</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27522</v>
      </c>
      <c r="I18" s="172">
        <f>'PR-RAS'!E645</f>
        <v>10979.999999998287</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696537</v>
      </c>
      <c r="I20" s="175">
        <f>BILANCA!E7</f>
        <v>479366.53000000026</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522014</v>
      </c>
      <c r="I21" s="177">
        <f>BILANCA!E68</f>
        <v>585475.74</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407108</v>
      </c>
      <c r="I22" s="177">
        <f>BILANCA!E176</f>
        <v>477192.22</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811443</v>
      </c>
      <c r="I23" s="179">
        <f>BILANCA!E237</f>
        <v>587650.05000000005</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5195348</v>
      </c>
      <c r="I27" s="177">
        <f>'RAS-funkcijski'!E114</f>
        <v>6006741.6600000001</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5195348</v>
      </c>
      <c r="I28" s="181">
        <f>'RAS-funkcijski'!E141</f>
        <v>6006741.6600000001</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16.989999999999998</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407107.61</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477192.22000000067</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477192.22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78" zoomScaleNormal="100" workbookViewId="0">
      <selection activeCell="E721" sqref="E72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5141324</v>
      </c>
      <c r="E6" s="53">
        <f>E7+E44+E50+E82+E106+E124+E133+E139</f>
        <v>5990199.3199999994</v>
      </c>
      <c r="F6" s="54">
        <f t="shared" ref="F6:F131" si="0">IF(D6&lt;&gt;0,IF(E6/D6&gt;=100,"&gt;&gt;100",E6/D6*100),"-")</f>
        <v>116.5108310621933</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4404914</v>
      </c>
      <c r="E50" s="53">
        <f>E51+E54+E59+E62+E65+E68+E71+E74+E77</f>
        <v>5048518.05</v>
      </c>
      <c r="F50" s="54">
        <f t="shared" si="0"/>
        <v>114.61104688990523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4404914</v>
      </c>
      <c r="E68" s="53">
        <f t="shared" si="15"/>
        <v>5048518.05</v>
      </c>
      <c r="F68" s="54">
        <f t="shared" si="0"/>
        <v>114.61104688990523</v>
      </c>
    </row>
    <row r="69" spans="1:6" ht="12.75" customHeight="1" x14ac:dyDescent="0.2">
      <c r="A69" s="55" t="s">
        <v>181</v>
      </c>
      <c r="B69" s="87" t="s">
        <v>182</v>
      </c>
      <c r="C69" s="52" t="s">
        <v>181</v>
      </c>
      <c r="D69" s="244">
        <v>4404914</v>
      </c>
      <c r="E69" s="244">
        <v>5048518.05</v>
      </c>
      <c r="F69" s="54">
        <f t="shared" si="0"/>
        <v>114.61104688990523</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492073</v>
      </c>
      <c r="E106" s="53">
        <f t="shared" si="23"/>
        <v>635654.1</v>
      </c>
      <c r="F106" s="54">
        <f t="shared" si="0"/>
        <v>129.17882102858721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492073</v>
      </c>
      <c r="E112" s="53">
        <f t="shared" si="25"/>
        <v>635654.1</v>
      </c>
      <c r="F112" s="54">
        <f t="shared" si="0"/>
        <v>129.17882102858721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492073</v>
      </c>
      <c r="E117" s="244">
        <v>635654.1</v>
      </c>
      <c r="F117" s="54">
        <f t="shared" si="0"/>
        <v>129.17882102858721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1500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1500</v>
      </c>
      <c r="F128" s="54" t="str">
        <f t="shared" si="0"/>
        <v>-</v>
      </c>
    </row>
    <row r="129" spans="1:6" ht="12.75" customHeight="1" x14ac:dyDescent="0.2">
      <c r="A129" s="55">
        <v>6631</v>
      </c>
      <c r="B129" s="88" t="s">
        <v>301</v>
      </c>
      <c r="C129" s="52" t="s">
        <v>302</v>
      </c>
      <c r="D129" s="244"/>
      <c r="E129" s="244">
        <v>1500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244337</v>
      </c>
      <c r="E133" s="53">
        <f t="shared" si="30"/>
        <v>304527.17</v>
      </c>
      <c r="F133" s="54">
        <f t="shared" ref="F133:F223" si="31">IF(D133&lt;&gt;0,IF(E133/D133&gt;=100,"&gt;&gt;100",E133/D133*100),"-")</f>
        <v>124.63407916115857</v>
      </c>
    </row>
    <row r="134" spans="1:6" ht="24" x14ac:dyDescent="0.2">
      <c r="A134" s="55">
        <v>671</v>
      </c>
      <c r="B134" s="234" t="s">
        <v>311</v>
      </c>
      <c r="C134" s="52" t="s">
        <v>312</v>
      </c>
      <c r="D134" s="53">
        <f t="shared" ref="D134:E134" si="32">SUM(D135:D137)</f>
        <v>244337</v>
      </c>
      <c r="E134" s="53">
        <f t="shared" si="32"/>
        <v>304527.17</v>
      </c>
      <c r="F134" s="54">
        <f t="shared" si="31"/>
        <v>124.63407916115857</v>
      </c>
    </row>
    <row r="135" spans="1:6" ht="12.75" customHeight="1" x14ac:dyDescent="0.2">
      <c r="A135" s="55">
        <v>6711</v>
      </c>
      <c r="B135" s="87" t="s">
        <v>313</v>
      </c>
      <c r="C135" s="52" t="s">
        <v>314</v>
      </c>
      <c r="D135" s="244">
        <v>208900</v>
      </c>
      <c r="E135" s="244">
        <v>299527.17</v>
      </c>
      <c r="F135" s="54">
        <f t="shared" si="31"/>
        <v>143.38303973192913</v>
      </c>
    </row>
    <row r="136" spans="1:6" ht="24" x14ac:dyDescent="0.2">
      <c r="A136" s="55">
        <v>6712</v>
      </c>
      <c r="B136" s="234" t="s">
        <v>315</v>
      </c>
      <c r="C136" s="52" t="s">
        <v>316</v>
      </c>
      <c r="D136" s="244">
        <v>35437</v>
      </c>
      <c r="E136" s="244">
        <v>5000</v>
      </c>
      <c r="F136" s="54">
        <f t="shared" si="31"/>
        <v>14.109546519174874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4906419</v>
      </c>
      <c r="E151" s="53">
        <f t="shared" si="35"/>
        <v>5986930.6300000008</v>
      </c>
      <c r="F151" s="54">
        <f t="shared" si="31"/>
        <v>122.02240840009793</v>
      </c>
    </row>
    <row r="152" spans="1:6" ht="12.75" customHeight="1" x14ac:dyDescent="0.2">
      <c r="A152" s="55">
        <v>31</v>
      </c>
      <c r="B152" s="87" t="s">
        <v>346</v>
      </c>
      <c r="C152" s="52" t="s">
        <v>35</v>
      </c>
      <c r="D152" s="53">
        <f t="shared" ref="D152:E152" si="36">D153+D158+D159</f>
        <v>3935699</v>
      </c>
      <c r="E152" s="53">
        <f t="shared" si="36"/>
        <v>4347307.3000000007</v>
      </c>
      <c r="F152" s="54">
        <f t="shared" si="31"/>
        <v>110.45832773288812</v>
      </c>
    </row>
    <row r="153" spans="1:6" ht="12.75" customHeight="1" x14ac:dyDescent="0.2">
      <c r="A153" s="55">
        <v>311</v>
      </c>
      <c r="B153" s="87" t="s">
        <v>347</v>
      </c>
      <c r="C153" s="52" t="s">
        <v>348</v>
      </c>
      <c r="D153" s="53">
        <f t="shared" ref="D153:E153" si="37">SUM(D154:D157)</f>
        <v>3265558</v>
      </c>
      <c r="E153" s="53">
        <f t="shared" si="37"/>
        <v>3596233.7</v>
      </c>
      <c r="F153" s="54">
        <f t="shared" si="31"/>
        <v>110.12616220566287</v>
      </c>
    </row>
    <row r="154" spans="1:6" ht="12.75" customHeight="1" x14ac:dyDescent="0.2">
      <c r="A154" s="55">
        <v>3111</v>
      </c>
      <c r="B154" s="87" t="s">
        <v>349</v>
      </c>
      <c r="C154" s="52" t="s">
        <v>350</v>
      </c>
      <c r="D154" s="244">
        <v>3265558</v>
      </c>
      <c r="E154" s="244">
        <v>3596233.7</v>
      </c>
      <c r="F154" s="54">
        <f t="shared" si="31"/>
        <v>110.12616220566287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131336</v>
      </c>
      <c r="E158" s="244">
        <v>157639.35</v>
      </c>
      <c r="F158" s="54">
        <f t="shared" si="31"/>
        <v>120.02752482183104</v>
      </c>
    </row>
    <row r="159" spans="1:6" ht="12.75" customHeight="1" x14ac:dyDescent="0.2">
      <c r="A159" s="55">
        <v>313</v>
      </c>
      <c r="B159" s="87" t="s">
        <v>359</v>
      </c>
      <c r="C159" s="52" t="s">
        <v>360</v>
      </c>
      <c r="D159" s="53">
        <f t="shared" ref="D159:E159" si="38">SUM(D160:D162)</f>
        <v>538805</v>
      </c>
      <c r="E159" s="53">
        <f t="shared" si="38"/>
        <v>593434.25</v>
      </c>
      <c r="F159" s="54">
        <f t="shared" si="31"/>
        <v>110.13896493165431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538034</v>
      </c>
      <c r="E161" s="244">
        <v>593299.06999999995</v>
      </c>
      <c r="F161" s="54">
        <f t="shared" si="31"/>
        <v>110.27166870495174</v>
      </c>
    </row>
    <row r="162" spans="1:6" ht="12.75" customHeight="1" x14ac:dyDescent="0.2">
      <c r="A162" s="55">
        <v>3133</v>
      </c>
      <c r="B162" s="87" t="s">
        <v>364</v>
      </c>
      <c r="C162" s="52" t="s">
        <v>365</v>
      </c>
      <c r="D162" s="244">
        <v>771</v>
      </c>
      <c r="E162" s="244">
        <v>135.18</v>
      </c>
      <c r="F162" s="54">
        <f t="shared" si="31"/>
        <v>17.533073929961091</v>
      </c>
    </row>
    <row r="163" spans="1:6" ht="12.75" customHeight="1" x14ac:dyDescent="0.2">
      <c r="A163" s="55">
        <v>32</v>
      </c>
      <c r="B163" s="87" t="s">
        <v>366</v>
      </c>
      <c r="C163" s="52" t="s">
        <v>367</v>
      </c>
      <c r="D163" s="53">
        <f t="shared" ref="D163:E163" si="39">D164+D169+D177+D187+D188</f>
        <v>953733</v>
      </c>
      <c r="E163" s="53">
        <f t="shared" si="39"/>
        <v>1636307.59</v>
      </c>
      <c r="F163" s="54">
        <f t="shared" si="31"/>
        <v>171.5687294033026</v>
      </c>
    </row>
    <row r="164" spans="1:6" ht="12.75" customHeight="1" x14ac:dyDescent="0.2">
      <c r="A164" s="55">
        <v>321</v>
      </c>
      <c r="B164" s="87" t="s">
        <v>368</v>
      </c>
      <c r="C164" s="52" t="s">
        <v>369</v>
      </c>
      <c r="D164" s="53">
        <f t="shared" ref="D164:E164" si="40">SUM(D165:D168)</f>
        <v>292422</v>
      </c>
      <c r="E164" s="53">
        <f t="shared" si="40"/>
        <v>497383.53</v>
      </c>
      <c r="F164" s="54">
        <f t="shared" si="31"/>
        <v>170.09100888442049</v>
      </c>
    </row>
    <row r="165" spans="1:6" ht="12.75" customHeight="1" x14ac:dyDescent="0.2">
      <c r="A165" s="55">
        <v>3211</v>
      </c>
      <c r="B165" s="87" t="s">
        <v>370</v>
      </c>
      <c r="C165" s="52" t="s">
        <v>371</v>
      </c>
      <c r="D165" s="244">
        <v>31960</v>
      </c>
      <c r="E165" s="244">
        <v>119108</v>
      </c>
      <c r="F165" s="54">
        <f t="shared" si="31"/>
        <v>372.67834793491863</v>
      </c>
    </row>
    <row r="166" spans="1:6" ht="12.75" customHeight="1" x14ac:dyDescent="0.2">
      <c r="A166" s="55">
        <v>3212</v>
      </c>
      <c r="B166" s="87" t="s">
        <v>372</v>
      </c>
      <c r="C166" s="52" t="s">
        <v>373</v>
      </c>
      <c r="D166" s="244">
        <v>256112</v>
      </c>
      <c r="E166" s="244">
        <v>377183.53</v>
      </c>
      <c r="F166" s="54">
        <f t="shared" si="31"/>
        <v>147.27288451927282</v>
      </c>
    </row>
    <row r="167" spans="1:6" ht="12.75" customHeight="1" x14ac:dyDescent="0.2">
      <c r="A167" s="55">
        <v>3213</v>
      </c>
      <c r="B167" s="87" t="s">
        <v>374</v>
      </c>
      <c r="C167" s="52" t="s">
        <v>375</v>
      </c>
      <c r="D167" s="244">
        <v>2760</v>
      </c>
      <c r="E167" s="244">
        <v>900</v>
      </c>
      <c r="F167" s="54">
        <f t="shared" si="31"/>
        <v>32.608695652173914</v>
      </c>
    </row>
    <row r="168" spans="1:6" ht="12.75" customHeight="1" x14ac:dyDescent="0.2">
      <c r="A168" s="55">
        <v>3214</v>
      </c>
      <c r="B168" s="87" t="s">
        <v>376</v>
      </c>
      <c r="C168" s="52" t="s">
        <v>377</v>
      </c>
      <c r="D168" s="244">
        <v>1590</v>
      </c>
      <c r="E168" s="244">
        <v>192</v>
      </c>
      <c r="F168" s="54">
        <f t="shared" si="31"/>
        <v>12.075471698113208</v>
      </c>
    </row>
    <row r="169" spans="1:6" ht="12.75" customHeight="1" x14ac:dyDescent="0.2">
      <c r="A169" s="55">
        <v>322</v>
      </c>
      <c r="B169" s="87" t="s">
        <v>378</v>
      </c>
      <c r="C169" s="52" t="s">
        <v>379</v>
      </c>
      <c r="D169" s="53">
        <f t="shared" ref="D169:E169" si="41">SUM(D170:D176)</f>
        <v>116513</v>
      </c>
      <c r="E169" s="53">
        <f t="shared" si="41"/>
        <v>184729.15000000002</v>
      </c>
      <c r="F169" s="54">
        <f t="shared" si="31"/>
        <v>158.54810192854018</v>
      </c>
    </row>
    <row r="170" spans="1:6" ht="12.75" customHeight="1" x14ac:dyDescent="0.2">
      <c r="A170" s="55">
        <v>3221</v>
      </c>
      <c r="B170" s="87" t="s">
        <v>380</v>
      </c>
      <c r="C170" s="52" t="s">
        <v>381</v>
      </c>
      <c r="D170" s="244">
        <v>34540</v>
      </c>
      <c r="E170" s="244">
        <v>35379.910000000003</v>
      </c>
      <c r="F170" s="54">
        <f t="shared" si="31"/>
        <v>102.43170237405907</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53452</v>
      </c>
      <c r="E172" s="244">
        <v>102463.12</v>
      </c>
      <c r="F172" s="54">
        <f t="shared" si="31"/>
        <v>191.69183566564394</v>
      </c>
    </row>
    <row r="173" spans="1:6" ht="12.75" customHeight="1" x14ac:dyDescent="0.2">
      <c r="A173" s="55">
        <v>3224</v>
      </c>
      <c r="B173" s="87" t="s">
        <v>386</v>
      </c>
      <c r="C173" s="52" t="s">
        <v>387</v>
      </c>
      <c r="D173" s="244">
        <v>4152</v>
      </c>
      <c r="E173" s="244">
        <v>5248.51</v>
      </c>
      <c r="F173" s="54">
        <f t="shared" si="31"/>
        <v>126.40920038535646</v>
      </c>
    </row>
    <row r="174" spans="1:6" ht="12.75" customHeight="1" x14ac:dyDescent="0.2">
      <c r="A174" s="55">
        <v>3225</v>
      </c>
      <c r="B174" s="87" t="s">
        <v>388</v>
      </c>
      <c r="C174" s="52" t="s">
        <v>389</v>
      </c>
      <c r="D174" s="244">
        <v>24369</v>
      </c>
      <c r="E174" s="244">
        <v>41637.61</v>
      </c>
      <c r="F174" s="54">
        <f t="shared" si="31"/>
        <v>170.86302269276541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434176</v>
      </c>
      <c r="E177" s="53">
        <f t="shared" si="42"/>
        <v>706409.75999999989</v>
      </c>
      <c r="F177" s="54">
        <f t="shared" si="31"/>
        <v>162.70124557783018</v>
      </c>
    </row>
    <row r="178" spans="1:6" ht="12.75" customHeight="1" x14ac:dyDescent="0.2">
      <c r="A178" s="55">
        <v>3231</v>
      </c>
      <c r="B178" s="87" t="s">
        <v>396</v>
      </c>
      <c r="C178" s="52" t="s">
        <v>397</v>
      </c>
      <c r="D178" s="244">
        <v>16328</v>
      </c>
      <c r="E178" s="244">
        <v>18327.259999999998</v>
      </c>
      <c r="F178" s="54">
        <f t="shared" si="31"/>
        <v>112.24436550710435</v>
      </c>
    </row>
    <row r="179" spans="1:6" ht="12.75" customHeight="1" x14ac:dyDescent="0.2">
      <c r="A179" s="55">
        <v>3232</v>
      </c>
      <c r="B179" s="87" t="s">
        <v>398</v>
      </c>
      <c r="C179" s="52" t="s">
        <v>399</v>
      </c>
      <c r="D179" s="244">
        <v>58911</v>
      </c>
      <c r="E179" s="244">
        <v>87448.61</v>
      </c>
      <c r="F179" s="54">
        <f t="shared" si="31"/>
        <v>148.44190388891718</v>
      </c>
    </row>
    <row r="180" spans="1:6" ht="12.75" customHeight="1" x14ac:dyDescent="0.2">
      <c r="A180" s="55">
        <v>3233</v>
      </c>
      <c r="B180" s="87" t="s">
        <v>400</v>
      </c>
      <c r="C180" s="52" t="s">
        <v>401</v>
      </c>
      <c r="D180" s="244">
        <v>12703</v>
      </c>
      <c r="E180" s="244">
        <v>12746.1</v>
      </c>
      <c r="F180" s="54">
        <f t="shared" si="31"/>
        <v>100.33928993151224</v>
      </c>
    </row>
    <row r="181" spans="1:6" ht="12.75" customHeight="1" x14ac:dyDescent="0.2">
      <c r="A181" s="55">
        <v>3234</v>
      </c>
      <c r="B181" s="87" t="s">
        <v>402</v>
      </c>
      <c r="C181" s="52" t="s">
        <v>403</v>
      </c>
      <c r="D181" s="244">
        <v>13244</v>
      </c>
      <c r="E181" s="244">
        <v>12594.82</v>
      </c>
      <c r="F181" s="54">
        <f t="shared" si="31"/>
        <v>95.098308668076101</v>
      </c>
    </row>
    <row r="182" spans="1:6" ht="12.75" customHeight="1" x14ac:dyDescent="0.2">
      <c r="A182" s="55">
        <v>3235</v>
      </c>
      <c r="B182" s="87" t="s">
        <v>404</v>
      </c>
      <c r="C182" s="52" t="s">
        <v>405</v>
      </c>
      <c r="D182" s="244">
        <v>78712</v>
      </c>
      <c r="E182" s="244">
        <v>135537.5</v>
      </c>
      <c r="F182" s="54">
        <f t="shared" si="31"/>
        <v>172.19420164650879</v>
      </c>
    </row>
    <row r="183" spans="1:6" ht="12.75" customHeight="1" x14ac:dyDescent="0.2">
      <c r="A183" s="55">
        <v>3236</v>
      </c>
      <c r="B183" s="87" t="s">
        <v>406</v>
      </c>
      <c r="C183" s="52" t="s">
        <v>407</v>
      </c>
      <c r="D183" s="244">
        <v>4500</v>
      </c>
      <c r="E183" s="244">
        <v>15840</v>
      </c>
      <c r="F183" s="54">
        <f t="shared" si="31"/>
        <v>352</v>
      </c>
    </row>
    <row r="184" spans="1:6" ht="12.75" customHeight="1" x14ac:dyDescent="0.2">
      <c r="A184" s="55">
        <v>3237</v>
      </c>
      <c r="B184" s="87" t="s">
        <v>408</v>
      </c>
      <c r="C184" s="52" t="s">
        <v>409</v>
      </c>
      <c r="D184" s="244">
        <v>217031</v>
      </c>
      <c r="E184" s="244">
        <v>375664.66</v>
      </c>
      <c r="F184" s="54">
        <f t="shared" si="31"/>
        <v>173.09262732052102</v>
      </c>
    </row>
    <row r="185" spans="1:6" ht="12.75" customHeight="1" x14ac:dyDescent="0.2">
      <c r="A185" s="55">
        <v>3238</v>
      </c>
      <c r="B185" s="87" t="s">
        <v>410</v>
      </c>
      <c r="C185" s="52" t="s">
        <v>411</v>
      </c>
      <c r="D185" s="244">
        <v>14489</v>
      </c>
      <c r="E185" s="244">
        <v>17316.61</v>
      </c>
      <c r="F185" s="54">
        <f t="shared" si="31"/>
        <v>119.51556353095452</v>
      </c>
    </row>
    <row r="186" spans="1:6" ht="12.75" customHeight="1" x14ac:dyDescent="0.2">
      <c r="A186" s="55">
        <v>3239</v>
      </c>
      <c r="B186" s="87" t="s">
        <v>412</v>
      </c>
      <c r="C186" s="52" t="s">
        <v>413</v>
      </c>
      <c r="D186" s="244">
        <v>18258</v>
      </c>
      <c r="E186" s="244">
        <v>30934.2</v>
      </c>
      <c r="F186" s="54">
        <f t="shared" si="31"/>
        <v>169.42819585934933</v>
      </c>
    </row>
    <row r="187" spans="1:6" ht="12.75" customHeight="1" x14ac:dyDescent="0.2">
      <c r="A187" s="55">
        <v>324</v>
      </c>
      <c r="B187" s="87" t="s">
        <v>414</v>
      </c>
      <c r="C187" s="52" t="s">
        <v>415</v>
      </c>
      <c r="D187" s="244">
        <v>47523</v>
      </c>
      <c r="E187" s="244">
        <v>162899.89000000001</v>
      </c>
      <c r="F187" s="54">
        <f t="shared" si="31"/>
        <v>342.78115859688995</v>
      </c>
    </row>
    <row r="188" spans="1:6" ht="12.75" customHeight="1" x14ac:dyDescent="0.2">
      <c r="A188" s="55">
        <v>329</v>
      </c>
      <c r="B188" s="87" t="s">
        <v>416</v>
      </c>
      <c r="C188" s="52" t="s">
        <v>417</v>
      </c>
      <c r="D188" s="53">
        <f t="shared" ref="D188:E188" si="43">SUM(D189:D195)</f>
        <v>63099</v>
      </c>
      <c r="E188" s="53">
        <f t="shared" si="43"/>
        <v>84885.260000000009</v>
      </c>
      <c r="F188" s="54">
        <f t="shared" si="31"/>
        <v>134.52710819505859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10529</v>
      </c>
      <c r="E190" s="244">
        <v>9665.39</v>
      </c>
      <c r="F190" s="54">
        <f t="shared" si="31"/>
        <v>91.797796561876723</v>
      </c>
    </row>
    <row r="191" spans="1:6" ht="12.75" customHeight="1" x14ac:dyDescent="0.2">
      <c r="A191" s="55">
        <v>3293</v>
      </c>
      <c r="B191" s="87" t="s">
        <v>422</v>
      </c>
      <c r="C191" s="52" t="s">
        <v>423</v>
      </c>
      <c r="D191" s="244">
        <v>1890</v>
      </c>
      <c r="E191" s="244">
        <v>6938.15</v>
      </c>
      <c r="F191" s="54">
        <f t="shared" si="31"/>
        <v>367.09788359788359</v>
      </c>
    </row>
    <row r="192" spans="1:6" ht="12.75" customHeight="1" x14ac:dyDescent="0.2">
      <c r="A192" s="55">
        <v>3294</v>
      </c>
      <c r="B192" s="87" t="s">
        <v>424</v>
      </c>
      <c r="C192" s="52" t="s">
        <v>425</v>
      </c>
      <c r="D192" s="244">
        <v>6000</v>
      </c>
      <c r="E192" s="244">
        <v>7800</v>
      </c>
      <c r="F192" s="54">
        <f t="shared" si="31"/>
        <v>130</v>
      </c>
    </row>
    <row r="193" spans="1:6" ht="12.75" customHeight="1" x14ac:dyDescent="0.2">
      <c r="A193" s="55">
        <v>3295</v>
      </c>
      <c r="B193" s="87" t="s">
        <v>426</v>
      </c>
      <c r="C193" s="52" t="s">
        <v>427</v>
      </c>
      <c r="D193" s="244">
        <v>24235</v>
      </c>
      <c r="E193" s="244">
        <v>32006.32</v>
      </c>
      <c r="F193" s="54">
        <f t="shared" si="31"/>
        <v>132.06651537033216</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20445</v>
      </c>
      <c r="E195" s="244">
        <v>28475.4</v>
      </c>
      <c r="F195" s="54">
        <f t="shared" si="31"/>
        <v>139.27806309611154</v>
      </c>
    </row>
    <row r="196" spans="1:6" ht="12.75" customHeight="1" x14ac:dyDescent="0.2">
      <c r="A196" s="55">
        <v>34</v>
      </c>
      <c r="B196" s="234" t="s">
        <v>432</v>
      </c>
      <c r="C196" s="52" t="s">
        <v>433</v>
      </c>
      <c r="D196" s="53">
        <f t="shared" ref="D196:E196" si="44">D197+D202+D210</f>
        <v>16987</v>
      </c>
      <c r="E196" s="53">
        <f t="shared" si="44"/>
        <v>3315.7400000000002</v>
      </c>
      <c r="F196" s="54">
        <f t="shared" si="31"/>
        <v>19.519279448990407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16987</v>
      </c>
      <c r="E210" s="53">
        <f t="shared" si="47"/>
        <v>3315.7400000000002</v>
      </c>
      <c r="F210" s="54">
        <f t="shared" si="31"/>
        <v>19.519279448990407</v>
      </c>
    </row>
    <row r="211" spans="1:6" ht="12.75" customHeight="1" x14ac:dyDescent="0.2">
      <c r="A211" s="55">
        <v>3431</v>
      </c>
      <c r="B211" s="234" t="s">
        <v>462</v>
      </c>
      <c r="C211" s="52" t="s">
        <v>463</v>
      </c>
      <c r="D211" s="244">
        <v>348</v>
      </c>
      <c r="E211" s="244">
        <v>347.4</v>
      </c>
      <c r="F211" s="54">
        <f t="shared" si="31"/>
        <v>99.827586206896541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16639</v>
      </c>
      <c r="E213" s="244">
        <v>2968.34</v>
      </c>
      <c r="F213" s="54">
        <f t="shared" si="31"/>
        <v>17.839653825350084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4906419</v>
      </c>
      <c r="E289" s="53">
        <f t="shared" si="79"/>
        <v>5986930.6300000008</v>
      </c>
      <c r="F289" s="54">
        <f t="shared" si="76"/>
        <v>122.02240840009793</v>
      </c>
    </row>
    <row r="290" spans="1:6" ht="12.75" customHeight="1" x14ac:dyDescent="0.2">
      <c r="A290" s="55" t="s">
        <v>605</v>
      </c>
      <c r="B290" s="87" t="s">
        <v>616</v>
      </c>
      <c r="C290" s="52" t="s">
        <v>617</v>
      </c>
      <c r="D290" s="53">
        <f>IF(D6&gt;=D289,D6-D289,0)</f>
        <v>234905</v>
      </c>
      <c r="E290" s="53">
        <f>IF(E6&gt;=E289,E6-E289,0)</f>
        <v>3268.6899999985471</v>
      </c>
      <c r="F290" s="54">
        <f t="shared" si="76"/>
        <v>1.3914944339194768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82146</v>
      </c>
      <c r="E292" s="244">
        <v>27522.34</v>
      </c>
      <c r="F292" s="54">
        <f t="shared" si="76"/>
        <v>33.504175492415946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87384</v>
      </c>
      <c r="E294" s="244">
        <v>97303.52</v>
      </c>
      <c r="F294" s="54">
        <f t="shared" si="76"/>
        <v>111.35164332143184</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288929</v>
      </c>
      <c r="E350" s="53">
        <f t="shared" si="95"/>
        <v>19811.03</v>
      </c>
      <c r="F350" s="54">
        <f t="shared" si="81"/>
        <v>6.8567122026518614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288929</v>
      </c>
      <c r="E363" s="53">
        <f t="shared" si="99"/>
        <v>19811.03</v>
      </c>
      <c r="F363" s="54">
        <f t="shared" si="81"/>
        <v>6.8567122026518614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288929</v>
      </c>
      <c r="E369" s="53">
        <f t="shared" si="101"/>
        <v>19811.03</v>
      </c>
      <c r="F369" s="54">
        <f t="shared" si="81"/>
        <v>6.8567122026518614</v>
      </c>
    </row>
    <row r="370" spans="1:6" ht="12.75" customHeight="1" x14ac:dyDescent="0.2">
      <c r="A370" s="55">
        <v>4221</v>
      </c>
      <c r="B370" s="87" t="s">
        <v>671</v>
      </c>
      <c r="C370" s="52" t="s">
        <v>763</v>
      </c>
      <c r="D370" s="244">
        <v>67492</v>
      </c>
      <c r="E370" s="244">
        <v>6197</v>
      </c>
      <c r="F370" s="54">
        <f t="shared" si="81"/>
        <v>9.1818289575060739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221437</v>
      </c>
      <c r="E375" s="244">
        <v>13614.03</v>
      </c>
      <c r="F375" s="54">
        <f t="shared" si="81"/>
        <v>6.1480375908271885</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288929</v>
      </c>
      <c r="E408" s="53">
        <f t="shared" si="111"/>
        <v>19811.03</v>
      </c>
      <c r="F408" s="54">
        <f t="shared" si="81"/>
        <v>6.8567122026518614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600</v>
      </c>
      <c r="E410" s="244"/>
      <c r="F410" s="54">
        <f t="shared" si="81"/>
        <v>0</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5141324</v>
      </c>
      <c r="E412" s="53">
        <f>E6+E298</f>
        <v>5990199.3199999994</v>
      </c>
      <c r="F412" s="54">
        <f t="shared" si="81"/>
        <v>116.5108310621933</v>
      </c>
    </row>
    <row r="413" spans="1:6" ht="12.75" customHeight="1" x14ac:dyDescent="0.2">
      <c r="A413" s="55" t="s">
        <v>605</v>
      </c>
      <c r="B413" s="87" t="s">
        <v>828</v>
      </c>
      <c r="C413" s="52" t="s">
        <v>829</v>
      </c>
      <c r="D413" s="53">
        <f t="shared" ref="D413:E413" si="112">D289+D350</f>
        <v>5195348</v>
      </c>
      <c r="E413" s="53">
        <f t="shared" si="112"/>
        <v>6006741.6600000011</v>
      </c>
      <c r="F413" s="54">
        <f t="shared" si="81"/>
        <v>115.6176960619385</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54024</v>
      </c>
      <c r="E415" s="53">
        <f t="shared" si="114"/>
        <v>16542.340000001714</v>
      </c>
      <c r="F415" s="54">
        <f t="shared" si="81"/>
        <v>30.6203539167809</v>
      </c>
    </row>
    <row r="416" spans="1:6" ht="12.75" customHeight="1" x14ac:dyDescent="0.2">
      <c r="A416" s="62" t="s">
        <v>834</v>
      </c>
      <c r="B416" s="234" t="s">
        <v>835</v>
      </c>
      <c r="C416" s="63" t="s">
        <v>836</v>
      </c>
      <c r="D416" s="53">
        <f t="shared" ref="D416:E416" si="115">IF(D292-D293+D409-D410&gt;=0,D292-D293+D409-D410,0)</f>
        <v>81546</v>
      </c>
      <c r="E416" s="53">
        <f t="shared" si="115"/>
        <v>27522.34</v>
      </c>
      <c r="F416" s="54">
        <f t="shared" si="81"/>
        <v>33.750692860471396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87384</v>
      </c>
      <c r="E418" s="64">
        <f t="shared" si="117"/>
        <v>97303.52</v>
      </c>
      <c r="F418" s="59">
        <f t="shared" si="81"/>
        <v>111.35164332143184</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5141324</v>
      </c>
      <c r="E639" s="53">
        <f t="shared" si="180"/>
        <v>5990199.3199999994</v>
      </c>
      <c r="F639" s="54">
        <f t="shared" si="119"/>
        <v>116.5108310621933</v>
      </c>
    </row>
    <row r="640" spans="1:6" ht="12.75" customHeight="1" x14ac:dyDescent="0.2">
      <c r="A640" s="55" t="s">
        <v>605</v>
      </c>
      <c r="B640" s="87" t="s">
        <v>1274</v>
      </c>
      <c r="C640" s="52" t="s">
        <v>1275</v>
      </c>
      <c r="D640" s="53">
        <f t="shared" ref="D640:E640" si="181">D413+D528</f>
        <v>5195348</v>
      </c>
      <c r="E640" s="53">
        <f t="shared" si="181"/>
        <v>6006741.6600000011</v>
      </c>
      <c r="F640" s="54">
        <f t="shared" si="119"/>
        <v>115.6176960619385</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54024</v>
      </c>
      <c r="E642" s="53">
        <f t="shared" si="183"/>
        <v>16542.340000001714</v>
      </c>
      <c r="F642" s="54">
        <f t="shared" si="119"/>
        <v>30.6203539167809</v>
      </c>
    </row>
    <row r="643" spans="1:6" ht="24" x14ac:dyDescent="0.2">
      <c r="A643" s="62" t="s">
        <v>1280</v>
      </c>
      <c r="B643" s="87" t="s">
        <v>1281</v>
      </c>
      <c r="C643" s="63" t="s">
        <v>1280</v>
      </c>
      <c r="D643" s="53">
        <f t="shared" ref="D643:E643" si="184">IF(D416-D417+D637-D638&gt;=0,D416-D417+D637-D638,0)</f>
        <v>81546</v>
      </c>
      <c r="E643" s="53">
        <f t="shared" si="184"/>
        <v>27522.34</v>
      </c>
      <c r="F643" s="54">
        <f t="shared" si="119"/>
        <v>33.750692860471396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27522</v>
      </c>
      <c r="E645" s="53">
        <f t="shared" si="186"/>
        <v>10979.999999998287</v>
      </c>
      <c r="F645" s="54">
        <f t="shared" si="119"/>
        <v>39.895356442112806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380856</v>
      </c>
      <c r="E647" s="245">
        <v>459876.94</v>
      </c>
      <c r="F647" s="59">
        <f t="shared" si="119"/>
        <v>120.74824605625223</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35</v>
      </c>
      <c r="E654" s="266">
        <v>38</v>
      </c>
      <c r="F654" s="54">
        <f t="shared" si="188"/>
        <v>108.57142857142857</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28</v>
      </c>
      <c r="E656" s="266">
        <v>26</v>
      </c>
      <c r="F656" s="54">
        <f t="shared" si="188"/>
        <v>92.857142857142861</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4364414</v>
      </c>
      <c r="E675" s="244">
        <v>4988518.05</v>
      </c>
      <c r="F675" s="54">
        <f t="shared" si="188"/>
        <v>114.29983612920313</v>
      </c>
    </row>
    <row r="676" spans="1:6" ht="24" x14ac:dyDescent="0.2">
      <c r="A676" s="55">
        <v>63613</v>
      </c>
      <c r="B676" s="234" t="s">
        <v>1346</v>
      </c>
      <c r="C676" s="52" t="s">
        <v>1347</v>
      </c>
      <c r="D676" s="244">
        <v>40500</v>
      </c>
      <c r="E676" s="244">
        <v>60000</v>
      </c>
      <c r="F676" s="54">
        <f t="shared" si="188"/>
        <v>148.14814814814815</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490573</v>
      </c>
      <c r="E710" s="244">
        <v>635654.1</v>
      </c>
      <c r="F710" s="54">
        <f t="shared" si="188"/>
        <v>129.57380451023599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1500</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15557</v>
      </c>
      <c r="E716" s="244"/>
      <c r="F716" s="54">
        <f t="shared" si="188"/>
        <v>0</v>
      </c>
    </row>
    <row r="717" spans="1:6" ht="12.75" customHeight="1" x14ac:dyDescent="0.2">
      <c r="A717" s="55">
        <v>31215</v>
      </c>
      <c r="B717" s="87" t="s">
        <v>1410</v>
      </c>
      <c r="C717" s="52" t="s">
        <v>1411</v>
      </c>
      <c r="D717" s="244">
        <v>3601</v>
      </c>
      <c r="E717" s="244"/>
      <c r="F717" s="54">
        <f t="shared" si="188"/>
        <v>0</v>
      </c>
    </row>
    <row r="718" spans="1:6" ht="12.75" customHeight="1" x14ac:dyDescent="0.2">
      <c r="A718" s="55">
        <v>32121</v>
      </c>
      <c r="B718" s="87" t="s">
        <v>1412</v>
      </c>
      <c r="C718" s="52" t="s">
        <v>1413</v>
      </c>
      <c r="D718" s="244">
        <v>256112</v>
      </c>
      <c r="E718" s="244">
        <v>377183.53</v>
      </c>
      <c r="F718" s="54">
        <f t="shared" si="188"/>
        <v>147.27288451927282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4500</v>
      </c>
      <c r="E720" s="244">
        <v>10800</v>
      </c>
      <c r="F720" s="54">
        <f t="shared" si="188"/>
        <v>240</v>
      </c>
    </row>
    <row r="721" spans="1:6" ht="12.75" customHeight="1" x14ac:dyDescent="0.2">
      <c r="A721" s="55" t="s">
        <v>1418</v>
      </c>
      <c r="B721" s="87" t="s">
        <v>1419</v>
      </c>
      <c r="C721" s="52" t="s">
        <v>1418</v>
      </c>
      <c r="D721" s="244">
        <v>9139</v>
      </c>
      <c r="E721" s="244">
        <v>13624.24</v>
      </c>
      <c r="F721" s="54">
        <f t="shared" si="188"/>
        <v>149.07801728854361</v>
      </c>
    </row>
    <row r="722" spans="1:6" ht="12.75" customHeight="1" x14ac:dyDescent="0.2">
      <c r="A722" s="55" t="s">
        <v>1420</v>
      </c>
      <c r="B722" s="87" t="s">
        <v>1421</v>
      </c>
      <c r="C722" s="52" t="s">
        <v>1420</v>
      </c>
      <c r="D722" s="244">
        <v>206641</v>
      </c>
      <c r="E722" s="244">
        <v>361790.42</v>
      </c>
      <c r="F722" s="54">
        <f t="shared" si="188"/>
        <v>175.08162465338438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3" workbookViewId="0">
      <selection activeCell="E298" sqref="E29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1218551</v>
      </c>
      <c r="E6" s="231">
        <f t="shared" si="0"/>
        <v>1064842.2700000003</v>
      </c>
      <c r="F6" s="232">
        <f t="shared" ref="F6:F260" si="1">IF(D6&gt;0,IF(E6/D6&gt;=100,"&gt;&gt;100",E6/D6*100),"-")</f>
        <v>87.385941991759083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696537</v>
      </c>
      <c r="E7" s="106">
        <f t="shared" si="2"/>
        <v>479366.53000000026</v>
      </c>
      <c r="F7" s="95">
        <f t="shared" si="1"/>
        <v>68.82140216528343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696537</v>
      </c>
      <c r="E12" s="106">
        <f t="shared" si="3"/>
        <v>479366.53000000026</v>
      </c>
      <c r="F12" s="95">
        <f t="shared" si="1"/>
        <v>68.82140216528343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696537</v>
      </c>
      <c r="E19" s="106">
        <f t="shared" si="5"/>
        <v>479366.53000000026</v>
      </c>
      <c r="F19" s="95">
        <f t="shared" si="1"/>
        <v>68.82140216528343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501249</v>
      </c>
      <c r="E20" s="249">
        <v>500333.22</v>
      </c>
      <c r="F20" s="95">
        <f t="shared" si="1"/>
        <v>99.817300383641665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7498</v>
      </c>
      <c r="E22" s="249">
        <v>7497.7</v>
      </c>
      <c r="F22" s="95">
        <f t="shared" si="1"/>
        <v>99.99599893304881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2270702</v>
      </c>
      <c r="E25" s="249">
        <v>2278199.39</v>
      </c>
      <c r="F25" s="95">
        <f t="shared" si="1"/>
        <v>100.33017938945754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1437</v>
      </c>
      <c r="E26" s="249">
        <v>1437.5</v>
      </c>
      <c r="F26" s="95">
        <f t="shared" si="1"/>
        <v>100.03479471120389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2084349</v>
      </c>
      <c r="E28" s="249">
        <v>2308101.2799999998</v>
      </c>
      <c r="F28" s="95">
        <f t="shared" si="1"/>
        <v>110.7348759732655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223436</v>
      </c>
      <c r="E54" s="249">
        <v>263641.11</v>
      </c>
      <c r="F54" s="95">
        <f t="shared" si="1"/>
        <v>117.99401618360514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223436</v>
      </c>
      <c r="E55" s="249">
        <v>263641.11</v>
      </c>
      <c r="F55" s="95">
        <f t="shared" si="1"/>
        <v>117.99401618360514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522014</v>
      </c>
      <c r="E68" s="106">
        <f t="shared" si="13"/>
        <v>585475.74</v>
      </c>
      <c r="F68" s="95">
        <f t="shared" si="1"/>
        <v>112.15709540357155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3430</v>
      </c>
      <c r="E78" s="106">
        <f>E79+SUM(E82:E84)-E85+E86</f>
        <v>13228.7</v>
      </c>
      <c r="F78" s="95">
        <f t="shared" si="1"/>
        <v>385.67638483965021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3430</v>
      </c>
      <c r="E86" s="249">
        <v>13228.7</v>
      </c>
      <c r="F86" s="95">
        <f t="shared" si="1"/>
        <v>385.67638483965021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137728</v>
      </c>
      <c r="E146" s="106">
        <f t="shared" si="26"/>
        <v>112370.1</v>
      </c>
      <c r="F146" s="95">
        <f t="shared" si="1"/>
        <v>81.588420655204459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93294</v>
      </c>
      <c r="E159" s="249">
        <v>104787.27</v>
      </c>
      <c r="F159" s="95">
        <f t="shared" si="1"/>
        <v>112.31940960833495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50344</v>
      </c>
      <c r="E161" s="249">
        <v>15066.58</v>
      </c>
      <c r="F161" s="95">
        <f t="shared" si="1"/>
        <v>29.927260448116954</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5910</v>
      </c>
      <c r="E163" s="249">
        <v>7483.75</v>
      </c>
      <c r="F163" s="95">
        <f t="shared" si="1"/>
        <v>126.62859560067683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380856</v>
      </c>
      <c r="E170" s="106">
        <f t="shared" si="29"/>
        <v>459876.94</v>
      </c>
      <c r="F170" s="95">
        <f t="shared" si="1"/>
        <v>120.74824605625223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380856</v>
      </c>
      <c r="E173" s="249">
        <v>459876.94</v>
      </c>
      <c r="F173" s="95">
        <f t="shared" si="1"/>
        <v>120.74824605625223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1218551</v>
      </c>
      <c r="E175" s="106">
        <f t="shared" si="30"/>
        <v>1064842.27</v>
      </c>
      <c r="F175" s="95">
        <f t="shared" si="1"/>
        <v>87.385941991759069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407108</v>
      </c>
      <c r="E176" s="106">
        <f t="shared" si="31"/>
        <v>477192.22</v>
      </c>
      <c r="F176" s="95">
        <f t="shared" si="1"/>
        <v>117.21514192794049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407108</v>
      </c>
      <c r="E177" s="106">
        <f t="shared" si="32"/>
        <v>477192.22</v>
      </c>
      <c r="F177" s="95">
        <f t="shared" si="1"/>
        <v>117.21514192794049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338371</v>
      </c>
      <c r="E178" s="249">
        <v>398331.98</v>
      </c>
      <c r="F178" s="95">
        <f t="shared" si="1"/>
        <v>117.72048432046481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65306</v>
      </c>
      <c r="E179" s="249">
        <v>65631.539999999994</v>
      </c>
      <c r="F179" s="95">
        <f t="shared" si="1"/>
        <v>100.4984840596576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3431</v>
      </c>
      <c r="E188" s="249">
        <v>13228.7</v>
      </c>
      <c r="F188" s="95">
        <f t="shared" si="1"/>
        <v>385.56397551734187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811443</v>
      </c>
      <c r="E237" s="106">
        <f t="shared" si="41"/>
        <v>587650.05000000005</v>
      </c>
      <c r="F237" s="95">
        <f t="shared" si="1"/>
        <v>72.420373334910764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696537</v>
      </c>
      <c r="E238" s="106">
        <f t="shared" si="42"/>
        <v>479366.53</v>
      </c>
      <c r="F238" s="95">
        <f t="shared" si="1"/>
        <v>68.821402165283402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696537</v>
      </c>
      <c r="E239" s="106">
        <f t="shared" si="43"/>
        <v>479366.53</v>
      </c>
      <c r="F239" s="95">
        <f t="shared" si="1"/>
        <v>68.821402165283402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696537</v>
      </c>
      <c r="E240" s="249">
        <v>479366.53</v>
      </c>
      <c r="F240" s="95">
        <f t="shared" si="1"/>
        <v>68.821402165283402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27522</v>
      </c>
      <c r="E245" s="106">
        <f t="shared" si="45"/>
        <v>10979.999999999998</v>
      </c>
      <c r="F245" s="95">
        <f t="shared" si="1"/>
        <v>39.895356442119024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282214</v>
      </c>
      <c r="E246" s="106">
        <f t="shared" si="46"/>
        <v>25791.03</v>
      </c>
      <c r="F246" s="95">
        <f t="shared" si="1"/>
        <v>9.1388201860999096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282214</v>
      </c>
      <c r="E247" s="249">
        <v>25791.03</v>
      </c>
      <c r="F247" s="95">
        <f t="shared" si="1"/>
        <v>9.1388201860999096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254692</v>
      </c>
      <c r="E250" s="106">
        <f t="shared" si="47"/>
        <v>14811.03</v>
      </c>
      <c r="F250" s="95">
        <f t="shared" si="1"/>
        <v>5.8152709939848917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254692</v>
      </c>
      <c r="E252" s="249">
        <v>14811.03</v>
      </c>
      <c r="F252" s="95">
        <f t="shared" si="1"/>
        <v>5.8152709939848917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87384</v>
      </c>
      <c r="E255" s="249">
        <v>97303.52</v>
      </c>
      <c r="F255" s="95">
        <f t="shared" si="1"/>
        <v>111.35164332143184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113470</v>
      </c>
      <c r="E259" s="106">
        <f t="shared" si="49"/>
        <v>113470.26</v>
      </c>
      <c r="F259" s="95">
        <f t="shared" si="1"/>
        <v>100.0002291354543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113470</v>
      </c>
      <c r="E260" s="250">
        <v>113470.26</v>
      </c>
      <c r="F260" s="99">
        <f t="shared" si="1"/>
        <v>100.0002291354543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143638</v>
      </c>
      <c r="E265" s="249">
        <v>119853.85</v>
      </c>
      <c r="F265" s="95">
        <f t="shared" si="50"/>
        <v>83.441603196925612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3430</v>
      </c>
      <c r="E268" s="249">
        <v>13228.7</v>
      </c>
      <c r="F268" s="95">
        <f t="shared" si="50"/>
        <v>385.67638483965021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50344</v>
      </c>
      <c r="E286" s="249">
        <v>15066.58</v>
      </c>
      <c r="F286" s="95">
        <f t="shared" si="50"/>
        <v>29.927260448116954</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10500</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396608</v>
      </c>
      <c r="E288" s="249">
        <v>477192.22</v>
      </c>
      <c r="F288" s="95">
        <f t="shared" si="50"/>
        <v>120.31835464741003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3430</v>
      </c>
      <c r="E298" s="249">
        <v>13228.7</v>
      </c>
      <c r="F298" s="95">
        <f t="shared" si="50"/>
        <v>385.67638483965021</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5195348</v>
      </c>
      <c r="E114" s="83">
        <f t="shared" si="22"/>
        <v>6006741.6600000001</v>
      </c>
      <c r="F114" s="65">
        <f t="shared" si="1"/>
        <v>115.6176960619385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5195348</v>
      </c>
      <c r="E115" s="83">
        <f t="shared" si="23"/>
        <v>6006741.6600000001</v>
      </c>
      <c r="F115" s="65">
        <f t="shared" si="1"/>
        <v>115.6176960619385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29536</v>
      </c>
      <c r="E116" s="251">
        <v>73289.460000000006</v>
      </c>
      <c r="F116" s="65">
        <f t="shared" si="1"/>
        <v>248.13603737811488</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5165812</v>
      </c>
      <c r="E117" s="251">
        <v>5933452.2000000002</v>
      </c>
      <c r="F117" s="65">
        <f t="shared" si="1"/>
        <v>114.86001039139637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5195348</v>
      </c>
      <c r="E141" s="108">
        <f t="shared" si="28"/>
        <v>6006741.6600000001</v>
      </c>
      <c r="F141" s="84">
        <f t="shared" si="1"/>
        <v>115.6176960619385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5" sqref="E3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16.989999999999998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16.989999999999998</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16.989999999999998</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16.989999999999998</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J99" sqref="J9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407107.61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6128729.0500000007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124711.73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5984206.29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4435513.3499999996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1545377.2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3315.74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19811.03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6058644.4400000004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125216.71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5913616.7000000002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4375552.43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1534748.53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3315.74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19811.03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477192.22000000067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477192.22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15386.11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461806.11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48478</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2023-01-30T11:43:40Z</cp:lastPrinted>
  <dcterms:created xsi:type="dcterms:W3CDTF">2022-04-01T05:14:30Z</dcterms:created>
  <dcterms:modified xsi:type="dcterms:W3CDTF">2023-02-06T10:10:19Z</dcterms:modified>
</cp:coreProperties>
</file>