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bkirsic\Desktop\"/>
    </mc:Choice>
  </mc:AlternateContent>
  <xr:revisionPtr revIDLastSave="0" documentId="8_{92B9B4CF-83E5-4AA0-B972-23A5B6DE4EA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F306" i="9"/>
  <c r="H305" i="9"/>
  <c r="E305" i="9" s="1"/>
  <c r="B305" i="9" s="1"/>
  <c r="G305" i="9"/>
  <c r="F305" i="9"/>
  <c r="H304" i="9"/>
  <c r="G304" i="9"/>
  <c r="F304" i="9"/>
  <c r="H303" i="9"/>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G281" i="9"/>
  <c r="F281" i="9"/>
  <c r="F280" i="9"/>
  <c r="F279" i="9"/>
  <c r="F278" i="9"/>
  <c r="F276" i="9"/>
  <c r="L275" i="9"/>
  <c r="F275" i="9" s="1"/>
  <c r="H275" i="9"/>
  <c r="F274" i="9"/>
  <c r="I273" i="9"/>
  <c r="H273" i="9"/>
  <c r="F273" i="9"/>
  <c r="E272" i="9"/>
  <c r="M271" i="9"/>
  <c r="L271" i="9"/>
  <c r="F271" i="9"/>
  <c r="E271" i="9"/>
  <c r="M270" i="9"/>
  <c r="L270" i="9"/>
  <c r="F270" i="9" s="1"/>
  <c r="B270" i="9" s="1"/>
  <c r="E270" i="9"/>
  <c r="M269" i="9"/>
  <c r="L269" i="9"/>
  <c r="F269" i="9" s="1"/>
  <c r="B269" i="9" s="1"/>
  <c r="E269" i="9"/>
  <c r="M268" i="9"/>
  <c r="F268" i="9" s="1"/>
  <c r="L268" i="9"/>
  <c r="E268" i="9"/>
  <c r="M267" i="9"/>
  <c r="L267" i="9"/>
  <c r="F267" i="9"/>
  <c r="E267" i="9"/>
  <c r="M266" i="9"/>
  <c r="L266" i="9"/>
  <c r="F266" i="9" s="1"/>
  <c r="B266" i="9" s="1"/>
  <c r="E266" i="9"/>
  <c r="M265" i="9"/>
  <c r="L265" i="9"/>
  <c r="F265" i="9" s="1"/>
  <c r="E265" i="9"/>
  <c r="B265" i="9"/>
  <c r="M264" i="9"/>
  <c r="F264" i="9" s="1"/>
  <c r="L264" i="9"/>
  <c r="E264" i="9"/>
  <c r="B264" i="9" s="1"/>
  <c r="M263" i="9"/>
  <c r="L263" i="9"/>
  <c r="F263" i="9"/>
  <c r="E263" i="9"/>
  <c r="M262" i="9"/>
  <c r="L262" i="9"/>
  <c r="F262" i="9" s="1"/>
  <c r="B262" i="9" s="1"/>
  <c r="E262" i="9"/>
  <c r="M261" i="9"/>
  <c r="L261" i="9"/>
  <c r="F261" i="9" s="1"/>
  <c r="B261" i="9" s="1"/>
  <c r="E261" i="9"/>
  <c r="M260" i="9"/>
  <c r="F260" i="9" s="1"/>
  <c r="L260" i="9"/>
  <c r="E260" i="9"/>
  <c r="B260" i="9" s="1"/>
  <c r="M259" i="9"/>
  <c r="L259" i="9"/>
  <c r="F259" i="9"/>
  <c r="E259" i="9"/>
  <c r="M258" i="9"/>
  <c r="L258" i="9"/>
  <c r="F258" i="9" s="1"/>
  <c r="B258" i="9" s="1"/>
  <c r="E258" i="9"/>
  <c r="M257" i="9"/>
  <c r="L257" i="9"/>
  <c r="F257" i="9" s="1"/>
  <c r="E257" i="9"/>
  <c r="B257" i="9"/>
  <c r="M256" i="9"/>
  <c r="L256" i="9"/>
  <c r="F256" i="9"/>
  <c r="E256" i="9"/>
  <c r="B256" i="9" s="1"/>
  <c r="M255" i="9"/>
  <c r="L255" i="9"/>
  <c r="F255" i="9"/>
  <c r="E255" i="9"/>
  <c r="B255" i="9" s="1"/>
  <c r="M254" i="9"/>
  <c r="L254" i="9"/>
  <c r="F254" i="9" s="1"/>
  <c r="B254" i="9" s="1"/>
  <c r="E254" i="9"/>
  <c r="M253" i="9"/>
  <c r="L253" i="9"/>
  <c r="E253" i="9"/>
  <c r="M252" i="9"/>
  <c r="L252" i="9"/>
  <c r="F252" i="9"/>
  <c r="E252" i="9"/>
  <c r="B252" i="9" s="1"/>
  <c r="M251" i="9"/>
  <c r="L251" i="9"/>
  <c r="F251" i="9"/>
  <c r="E251" i="9"/>
  <c r="M250" i="9"/>
  <c r="L250" i="9"/>
  <c r="F250" i="9" s="1"/>
  <c r="B250" i="9" s="1"/>
  <c r="E250" i="9"/>
  <c r="M249" i="9"/>
  <c r="L249" i="9"/>
  <c r="F249" i="9" s="1"/>
  <c r="B249" i="9" s="1"/>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F241" i="9" s="1"/>
  <c r="L241" i="9"/>
  <c r="E241" i="9"/>
  <c r="B241" i="9"/>
  <c r="M240" i="9"/>
  <c r="L240" i="9"/>
  <c r="F240" i="9"/>
  <c r="E240" i="9"/>
  <c r="B240" i="9" s="1"/>
  <c r="M239" i="9"/>
  <c r="L239" i="9"/>
  <c r="F239" i="9"/>
  <c r="B239" i="9" s="1"/>
  <c r="E239" i="9"/>
  <c r="M238" i="9"/>
  <c r="L238" i="9"/>
  <c r="F238" i="9" s="1"/>
  <c r="B238" i="9" s="1"/>
  <c r="E238" i="9"/>
  <c r="M237" i="9"/>
  <c r="L237" i="9"/>
  <c r="E237" i="9"/>
  <c r="M236" i="9"/>
  <c r="L236" i="9"/>
  <c r="F236" i="9"/>
  <c r="E236" i="9"/>
  <c r="B236" i="9" s="1"/>
  <c r="M235" i="9"/>
  <c r="L235" i="9"/>
  <c r="F235" i="9"/>
  <c r="B235" i="9" s="1"/>
  <c r="E235" i="9"/>
  <c r="M234" i="9"/>
  <c r="L234" i="9"/>
  <c r="F234" i="9" s="1"/>
  <c r="B234" i="9" s="1"/>
  <c r="E234" i="9"/>
  <c r="M233" i="9"/>
  <c r="L233" i="9"/>
  <c r="F233" i="9" s="1"/>
  <c r="E233" i="9"/>
  <c r="B233" i="9"/>
  <c r="M232" i="9"/>
  <c r="L232" i="9"/>
  <c r="F232" i="9"/>
  <c r="E232" i="9"/>
  <c r="B232" i="9" s="1"/>
  <c r="M231" i="9"/>
  <c r="L231" i="9"/>
  <c r="F231" i="9"/>
  <c r="B231" i="9" s="1"/>
  <c r="E231" i="9"/>
  <c r="M230" i="9"/>
  <c r="L230" i="9"/>
  <c r="F230" i="9" s="1"/>
  <c r="B230" i="9" s="1"/>
  <c r="E230" i="9"/>
  <c r="M229" i="9"/>
  <c r="L229" i="9"/>
  <c r="E229" i="9"/>
  <c r="M228" i="9"/>
  <c r="L228" i="9"/>
  <c r="F228" i="9"/>
  <c r="E228" i="9"/>
  <c r="B228" i="9" s="1"/>
  <c r="M227" i="9"/>
  <c r="L227" i="9"/>
  <c r="F227" i="9"/>
  <c r="B227" i="9" s="1"/>
  <c r="E227" i="9"/>
  <c r="M226" i="9"/>
  <c r="L226" i="9"/>
  <c r="F226" i="9" s="1"/>
  <c r="B226" i="9" s="1"/>
  <c r="E226" i="9"/>
  <c r="M225" i="9"/>
  <c r="L225" i="9"/>
  <c r="F225" i="9" s="1"/>
  <c r="E225" i="9"/>
  <c r="B225" i="9"/>
  <c r="M224" i="9"/>
  <c r="L224" i="9"/>
  <c r="F224" i="9"/>
  <c r="E224" i="9"/>
  <c r="B224" i="9" s="1"/>
  <c r="M223" i="9"/>
  <c r="F223" i="9" s="1"/>
  <c r="B223" i="9" s="1"/>
  <c r="L223" i="9"/>
  <c r="E223" i="9"/>
  <c r="M222" i="9"/>
  <c r="L222" i="9"/>
  <c r="F222" i="9" s="1"/>
  <c r="B222" i="9" s="1"/>
  <c r="E222" i="9"/>
  <c r="M221" i="9"/>
  <c r="L221" i="9"/>
  <c r="E221" i="9"/>
  <c r="M220" i="9"/>
  <c r="F220" i="9" s="1"/>
  <c r="L220" i="9"/>
  <c r="E220" i="9"/>
  <c r="M219" i="9"/>
  <c r="F219" i="9" s="1"/>
  <c r="B219" i="9" s="1"/>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E157" i="9" s="1"/>
  <c r="B157" i="9" s="1"/>
  <c r="F157" i="9"/>
  <c r="H156" i="9"/>
  <c r="G156" i="9"/>
  <c r="E156" i="9" s="1"/>
  <c r="B156" i="9" s="1"/>
  <c r="F156" i="9"/>
  <c r="H155" i="9"/>
  <c r="G155" i="9"/>
  <c r="E155" i="9" s="1"/>
  <c r="B155" i="9" s="1"/>
  <c r="F155" i="9"/>
  <c r="H154" i="9"/>
  <c r="E154" i="9" s="1"/>
  <c r="B154" i="9" s="1"/>
  <c r="G154" i="9"/>
  <c r="F154" i="9"/>
  <c r="H153" i="9"/>
  <c r="G153" i="9"/>
  <c r="E153" i="9" s="1"/>
  <c r="B153" i="9" s="1"/>
  <c r="F153" i="9"/>
  <c r="H152" i="9"/>
  <c r="G152" i="9"/>
  <c r="F152" i="9"/>
  <c r="H151" i="9"/>
  <c r="G151" i="9"/>
  <c r="E151" i="9" s="1"/>
  <c r="B151" i="9" s="1"/>
  <c r="F151" i="9"/>
  <c r="H150" i="9"/>
  <c r="E150" i="9" s="1"/>
  <c r="B150" i="9" s="1"/>
  <c r="G150" i="9"/>
  <c r="F150" i="9"/>
  <c r="H149" i="9"/>
  <c r="G149" i="9"/>
  <c r="E149" i="9" s="1"/>
  <c r="B149" i="9" s="1"/>
  <c r="F149" i="9"/>
  <c r="H148" i="9"/>
  <c r="G148" i="9"/>
  <c r="F148" i="9"/>
  <c r="H147" i="9"/>
  <c r="G147" i="9"/>
  <c r="E147" i="9" s="1"/>
  <c r="B147" i="9" s="1"/>
  <c r="F147" i="9"/>
  <c r="H146" i="9"/>
  <c r="E146" i="9" s="1"/>
  <c r="B146" i="9" s="1"/>
  <c r="G146" i="9"/>
  <c r="F146" i="9"/>
  <c r="H145" i="9"/>
  <c r="G145" i="9"/>
  <c r="E145" i="9" s="1"/>
  <c r="B145" i="9" s="1"/>
  <c r="F145" i="9"/>
  <c r="H144" i="9"/>
  <c r="G144" i="9"/>
  <c r="F144" i="9"/>
  <c r="F143" i="9"/>
  <c r="H142" i="9"/>
  <c r="E142" i="9" s="1"/>
  <c r="B142" i="9" s="1"/>
  <c r="G142" i="9"/>
  <c r="F142" i="9"/>
  <c r="H141" i="9"/>
  <c r="G141" i="9"/>
  <c r="E141" i="9" s="1"/>
  <c r="B141" i="9" s="1"/>
  <c r="F141" i="9"/>
  <c r="H140" i="9"/>
  <c r="G140" i="9"/>
  <c r="E140" i="9" s="1"/>
  <c r="B140" i="9" s="1"/>
  <c r="F140" i="9"/>
  <c r="H139" i="9"/>
  <c r="G139" i="9"/>
  <c r="E139" i="9" s="1"/>
  <c r="B139" i="9" s="1"/>
  <c r="F139" i="9"/>
  <c r="H138" i="9"/>
  <c r="E138" i="9" s="1"/>
  <c r="B138" i="9" s="1"/>
  <c r="G138" i="9"/>
  <c r="F138" i="9"/>
  <c r="H137" i="9"/>
  <c r="G137" i="9"/>
  <c r="E137" i="9" s="1"/>
  <c r="B137" i="9" s="1"/>
  <c r="F137" i="9"/>
  <c r="H136" i="9"/>
  <c r="G136" i="9"/>
  <c r="E136" i="9" s="1"/>
  <c r="B136" i="9" s="1"/>
  <c r="F136" i="9"/>
  <c r="H135" i="9"/>
  <c r="G135" i="9"/>
  <c r="E135" i="9" s="1"/>
  <c r="B135" i="9" s="1"/>
  <c r="F135" i="9"/>
  <c r="H134" i="9"/>
  <c r="E134" i="9" s="1"/>
  <c r="B134" i="9" s="1"/>
  <c r="G134" i="9"/>
  <c r="F134" i="9"/>
  <c r="H133" i="9"/>
  <c r="G133" i="9"/>
  <c r="E133" i="9" s="1"/>
  <c r="B133" i="9" s="1"/>
  <c r="F133" i="9"/>
  <c r="H132" i="9"/>
  <c r="G132" i="9"/>
  <c r="E132" i="9" s="1"/>
  <c r="F132" i="9"/>
  <c r="H131" i="9"/>
  <c r="G131" i="9"/>
  <c r="E131" i="9" s="1"/>
  <c r="B131" i="9" s="1"/>
  <c r="F131" i="9"/>
  <c r="H130" i="9"/>
  <c r="E130" i="9" s="1"/>
  <c r="B130" i="9" s="1"/>
  <c r="G130" i="9"/>
  <c r="F130" i="9"/>
  <c r="H129" i="9"/>
  <c r="G129" i="9"/>
  <c r="E129" i="9" s="1"/>
  <c r="B129" i="9" s="1"/>
  <c r="F129" i="9"/>
  <c r="H128" i="9"/>
  <c r="E128" i="9" s="1"/>
  <c r="G128" i="9"/>
  <c r="F128" i="9"/>
  <c r="H127" i="9"/>
  <c r="G127" i="9"/>
  <c r="E127" i="9" s="1"/>
  <c r="B127" i="9" s="1"/>
  <c r="F127" i="9"/>
  <c r="H126" i="9"/>
  <c r="G126" i="9"/>
  <c r="E126" i="9" s="1"/>
  <c r="B126" i="9" s="1"/>
  <c r="F126" i="9"/>
  <c r="H125" i="9"/>
  <c r="G125" i="9"/>
  <c r="E125" i="9" s="1"/>
  <c r="B125" i="9" s="1"/>
  <c r="F125" i="9"/>
  <c r="H124" i="9"/>
  <c r="E124" i="9" s="1"/>
  <c r="G124" i="9"/>
  <c r="F124" i="9"/>
  <c r="H123" i="9"/>
  <c r="G123" i="9"/>
  <c r="E123" i="9" s="1"/>
  <c r="B123" i="9" s="1"/>
  <c r="F123" i="9"/>
  <c r="H122" i="9"/>
  <c r="G122" i="9"/>
  <c r="E122" i="9" s="1"/>
  <c r="B122" i="9" s="1"/>
  <c r="F122" i="9"/>
  <c r="H121" i="9"/>
  <c r="G121" i="9"/>
  <c r="E121" i="9" s="1"/>
  <c r="B121" i="9" s="1"/>
  <c r="F121" i="9"/>
  <c r="H120" i="9"/>
  <c r="E120" i="9" s="1"/>
  <c r="G120" i="9"/>
  <c r="F120" i="9"/>
  <c r="H119" i="9"/>
  <c r="G119" i="9"/>
  <c r="E119" i="9" s="1"/>
  <c r="B119" i="9" s="1"/>
  <c r="F119" i="9"/>
  <c r="H118" i="9"/>
  <c r="G118" i="9"/>
  <c r="E118" i="9" s="1"/>
  <c r="B118" i="9" s="1"/>
  <c r="F118" i="9"/>
  <c r="H117" i="9"/>
  <c r="G117" i="9"/>
  <c r="E117" i="9" s="1"/>
  <c r="B117" i="9" s="1"/>
  <c r="F117" i="9"/>
  <c r="H116" i="9"/>
  <c r="E116" i="9" s="1"/>
  <c r="G116" i="9"/>
  <c r="F116" i="9"/>
  <c r="H115" i="9"/>
  <c r="G115" i="9"/>
  <c r="E115" i="9" s="1"/>
  <c r="B115" i="9" s="1"/>
  <c r="F115" i="9"/>
  <c r="H114" i="9"/>
  <c r="G114" i="9"/>
  <c r="E114" i="9" s="1"/>
  <c r="B114" i="9" s="1"/>
  <c r="F114" i="9"/>
  <c r="H113" i="9"/>
  <c r="G113" i="9"/>
  <c r="E113" i="9" s="1"/>
  <c r="B113" i="9" s="1"/>
  <c r="F113" i="9"/>
  <c r="H112" i="9"/>
  <c r="E112" i="9" s="1"/>
  <c r="G112" i="9"/>
  <c r="F112" i="9"/>
  <c r="H111" i="9"/>
  <c r="G111" i="9"/>
  <c r="E111" i="9" s="1"/>
  <c r="B111" i="9" s="1"/>
  <c r="F111" i="9"/>
  <c r="H110" i="9"/>
  <c r="G110" i="9"/>
  <c r="E110" i="9" s="1"/>
  <c r="F110" i="9"/>
  <c r="H109" i="9"/>
  <c r="G109" i="9"/>
  <c r="E109" i="9" s="1"/>
  <c r="B109" i="9" s="1"/>
  <c r="F109" i="9"/>
  <c r="H108" i="9"/>
  <c r="E108" i="9" s="1"/>
  <c r="G108" i="9"/>
  <c r="F108" i="9"/>
  <c r="H107" i="9"/>
  <c r="G107" i="9"/>
  <c r="E107" i="9" s="1"/>
  <c r="B107" i="9" s="1"/>
  <c r="F107" i="9"/>
  <c r="H106" i="9"/>
  <c r="E106" i="9" s="1"/>
  <c r="B106" i="9" s="1"/>
  <c r="G106" i="9"/>
  <c r="F106" i="9"/>
  <c r="H105" i="9"/>
  <c r="G105" i="9"/>
  <c r="E105" i="9" s="1"/>
  <c r="B105" i="9" s="1"/>
  <c r="F105" i="9"/>
  <c r="H104" i="9"/>
  <c r="E104" i="9" s="1"/>
  <c r="G104" i="9"/>
  <c r="F104" i="9"/>
  <c r="H103" i="9"/>
  <c r="G103" i="9"/>
  <c r="E103" i="9" s="1"/>
  <c r="B103" i="9" s="1"/>
  <c r="F103" i="9"/>
  <c r="H102" i="9"/>
  <c r="G102" i="9"/>
  <c r="E102" i="9" s="1"/>
  <c r="F102" i="9"/>
  <c r="H101" i="9"/>
  <c r="G101" i="9"/>
  <c r="E101" i="9" s="1"/>
  <c r="B101" i="9" s="1"/>
  <c r="F101" i="9"/>
  <c r="H100" i="9"/>
  <c r="G100" i="9"/>
  <c r="E100" i="9" s="1"/>
  <c r="F100" i="9"/>
  <c r="H99" i="9"/>
  <c r="G99" i="9"/>
  <c r="E99" i="9" s="1"/>
  <c r="B99" i="9" s="1"/>
  <c r="F99" i="9"/>
  <c r="H98" i="9"/>
  <c r="E98" i="9" s="1"/>
  <c r="B98" i="9" s="1"/>
  <c r="G98" i="9"/>
  <c r="F98" i="9"/>
  <c r="H97" i="9"/>
  <c r="G97" i="9"/>
  <c r="E97" i="9" s="1"/>
  <c r="B97" i="9" s="1"/>
  <c r="F97" i="9"/>
  <c r="H96" i="9"/>
  <c r="G96" i="9"/>
  <c r="E96" i="9" s="1"/>
  <c r="F96" i="9"/>
  <c r="H95" i="9"/>
  <c r="G95" i="9"/>
  <c r="E95" i="9" s="1"/>
  <c r="B95" i="9" s="1"/>
  <c r="F95" i="9"/>
  <c r="H94" i="9"/>
  <c r="E94" i="9" s="1"/>
  <c r="B94" i="9" s="1"/>
  <c r="G94" i="9"/>
  <c r="F94" i="9"/>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E69" i="9" s="1"/>
  <c r="F69" i="9"/>
  <c r="B69" i="9"/>
  <c r="H68" i="9"/>
  <c r="G68" i="9"/>
  <c r="F68" i="9"/>
  <c r="E68" i="9"/>
  <c r="B68" i="9" s="1"/>
  <c r="H67" i="9"/>
  <c r="E67" i="9" s="1"/>
  <c r="B67" i="9" s="1"/>
  <c r="G67" i="9"/>
  <c r="F67" i="9"/>
  <c r="H66" i="9"/>
  <c r="G66" i="9"/>
  <c r="E66" i="9" s="1"/>
  <c r="B66" i="9" s="1"/>
  <c r="F66" i="9"/>
  <c r="H65" i="9"/>
  <c r="G65" i="9"/>
  <c r="E65" i="9" s="1"/>
  <c r="B65" i="9" s="1"/>
  <c r="F65" i="9"/>
  <c r="H64" i="9"/>
  <c r="G64" i="9"/>
  <c r="E64" i="9" s="1"/>
  <c r="B64" i="9" s="1"/>
  <c r="F64" i="9"/>
  <c r="H63" i="9"/>
  <c r="E63" i="9" s="1"/>
  <c r="B63" i="9" s="1"/>
  <c r="G63" i="9"/>
  <c r="F63" i="9"/>
  <c r="H62" i="9"/>
  <c r="G62" i="9"/>
  <c r="F62" i="9"/>
  <c r="E62" i="9"/>
  <c r="B62" i="9" s="1"/>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G45" i="9"/>
  <c r="F45" i="9"/>
  <c r="E45" i="9"/>
  <c r="B45" i="9" s="1"/>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F34" i="9"/>
  <c r="E34" i="9"/>
  <c r="B34" i="9" s="1"/>
  <c r="H33" i="9"/>
  <c r="G33" i="9"/>
  <c r="F33" i="9"/>
  <c r="H32" i="9"/>
  <c r="G32" i="9"/>
  <c r="F32" i="9"/>
  <c r="H31" i="9"/>
  <c r="G31" i="9"/>
  <c r="E31" i="9" s="1"/>
  <c r="B31" i="9" s="1"/>
  <c r="F31" i="9"/>
  <c r="H30" i="9"/>
  <c r="G30" i="9"/>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E275" i="9" s="1"/>
  <c r="I3" i="9"/>
  <c r="G184" i="9" s="1"/>
  <c r="E184" i="9" s="1"/>
  <c r="B184" i="9" s="1"/>
  <c r="H3" i="9"/>
  <c r="G3" i="9"/>
  <c r="D101" i="8"/>
  <c r="D95" i="8"/>
  <c r="D90" i="8"/>
  <c r="D85" i="8"/>
  <c r="D80" i="8"/>
  <c r="D75" i="8"/>
  <c r="D70" i="8"/>
  <c r="D65" i="8"/>
  <c r="D60" i="8"/>
  <c r="D55" i="8"/>
  <c r="D50" i="8"/>
  <c r="D49" i="8" s="1"/>
  <c r="D43" i="8" s="1"/>
  <c r="I35" i="3" s="1"/>
  <c r="D44" i="8"/>
  <c r="D36" i="8"/>
  <c r="D26" i="8"/>
  <c r="D24" i="8" s="1"/>
  <c r="C1499" i="1" s="1"/>
  <c r="D18" i="8"/>
  <c r="D8" i="8"/>
  <c r="C1483" i="1" s="1"/>
  <c r="H1483" i="1" s="1"/>
  <c r="E44" i="7"/>
  <c r="D44" i="7"/>
  <c r="E39" i="7"/>
  <c r="D39" i="7"/>
  <c r="E38" i="7"/>
  <c r="D38" i="7"/>
  <c r="E30" i="7"/>
  <c r="D30" i="7"/>
  <c r="E23" i="7"/>
  <c r="E22" i="7" s="1"/>
  <c r="D23" i="7"/>
  <c r="D22" i="7"/>
  <c r="H30" i="3" s="1"/>
  <c r="E14" i="7"/>
  <c r="D14" i="7"/>
  <c r="E7" i="7"/>
  <c r="E6" i="7" s="1"/>
  <c r="D1437" i="1" s="1"/>
  <c r="D7" i="7"/>
  <c r="D6" i="7" s="1"/>
  <c r="D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E115" i="6"/>
  <c r="F115" i="6" s="1"/>
  <c r="D115" i="6"/>
  <c r="D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E35" i="6" s="1"/>
  <c r="I25" i="3" s="1"/>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D245" i="5" s="1"/>
  <c r="C1222" i="1"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E190" i="5" s="1"/>
  <c r="D191" i="5"/>
  <c r="F191" i="5" s="1"/>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C1124" i="1" s="1"/>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F79" i="5"/>
  <c r="E79" i="5"/>
  <c r="E78" i="5" s="1"/>
  <c r="D79" i="5"/>
  <c r="D78" i="5"/>
  <c r="F77" i="5"/>
  <c r="F76" i="5"/>
  <c r="F75" i="5"/>
  <c r="F74" i="5"/>
  <c r="F73" i="5"/>
  <c r="F72" i="5"/>
  <c r="F71" i="5"/>
  <c r="F70" i="5"/>
  <c r="E70" i="5"/>
  <c r="D70" i="5"/>
  <c r="D69" i="5" s="1"/>
  <c r="F69"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D12" i="5" s="1"/>
  <c r="C990" i="1"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E529" i="4" s="1"/>
  <c r="E528" i="4"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E417" i="4"/>
  <c r="D417" i="4"/>
  <c r="E416" i="4"/>
  <c r="E643" i="4"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E350" i="4" s="1"/>
  <c r="D345" i="1" s="1"/>
  <c r="D364" i="4"/>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E299" i="4" s="1"/>
  <c r="E298"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E216" i="4"/>
  <c r="D216" i="4"/>
  <c r="E215" i="4"/>
  <c r="F214" i="4"/>
  <c r="F213" i="4"/>
  <c r="F212" i="4"/>
  <c r="F211" i="4"/>
  <c r="E210" i="4"/>
  <c r="D210" i="4"/>
  <c r="D196" i="4" s="1"/>
  <c r="C192" i="1" s="1"/>
  <c r="F209" i="4"/>
  <c r="F208" i="4"/>
  <c r="F207" i="4"/>
  <c r="F206" i="4"/>
  <c r="F205" i="4"/>
  <c r="F204" i="4"/>
  <c r="F203" i="4"/>
  <c r="F202" i="4"/>
  <c r="E202" i="4"/>
  <c r="D202" i="4"/>
  <c r="F201" i="4"/>
  <c r="F200" i="4"/>
  <c r="F199" i="4"/>
  <c r="F198" i="4"/>
  <c r="F197" i="4"/>
  <c r="E197" i="4"/>
  <c r="D197" i="4"/>
  <c r="E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D134" i="4"/>
  <c r="D133" i="4"/>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E106" i="4" s="1"/>
  <c r="D102" i="1"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c r="E82"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C1577" i="1"/>
  <c r="H1577" i="1" s="1"/>
  <c r="C1576" i="1"/>
  <c r="H1575" i="1"/>
  <c r="G1575" i="1"/>
  <c r="C1575" i="1"/>
  <c r="H1574" i="1"/>
  <c r="C1574" i="1"/>
  <c r="G1574" i="1" s="1"/>
  <c r="C1573" i="1"/>
  <c r="C1572" i="1"/>
  <c r="G1572" i="1" s="1"/>
  <c r="H1571" i="1"/>
  <c r="G1571" i="1"/>
  <c r="C1571" i="1"/>
  <c r="C1570" i="1"/>
  <c r="C1569" i="1"/>
  <c r="H1569" i="1" s="1"/>
  <c r="C1568" i="1"/>
  <c r="H1567" i="1"/>
  <c r="G1567" i="1"/>
  <c r="C1567" i="1"/>
  <c r="H1566" i="1"/>
  <c r="C1566" i="1"/>
  <c r="G1566" i="1" s="1"/>
  <c r="C1565" i="1"/>
  <c r="C1564" i="1"/>
  <c r="G1564" i="1" s="1"/>
  <c r="H1563" i="1"/>
  <c r="G1563" i="1"/>
  <c r="C1563" i="1"/>
  <c r="C1562" i="1"/>
  <c r="C1561" i="1"/>
  <c r="H1561" i="1" s="1"/>
  <c r="C1560" i="1"/>
  <c r="H1559" i="1"/>
  <c r="G1559" i="1"/>
  <c r="C1559" i="1"/>
  <c r="H1558" i="1"/>
  <c r="C1558" i="1"/>
  <c r="G1558" i="1" s="1"/>
  <c r="C1557" i="1"/>
  <c r="C1556" i="1"/>
  <c r="G1556" i="1" s="1"/>
  <c r="H1555" i="1"/>
  <c r="G1555" i="1"/>
  <c r="C1555" i="1"/>
  <c r="C1554" i="1"/>
  <c r="C1553" i="1"/>
  <c r="H1553" i="1" s="1"/>
  <c r="C1552" i="1"/>
  <c r="H1551" i="1"/>
  <c r="G1551" i="1"/>
  <c r="C1551" i="1"/>
  <c r="H1550" i="1"/>
  <c r="C1550" i="1"/>
  <c r="G1550" i="1" s="1"/>
  <c r="C1549" i="1"/>
  <c r="C1548" i="1"/>
  <c r="G1548" i="1" s="1"/>
  <c r="H1547" i="1"/>
  <c r="G1547" i="1"/>
  <c r="C1547" i="1"/>
  <c r="C1546" i="1"/>
  <c r="C1545" i="1"/>
  <c r="H1545" i="1" s="1"/>
  <c r="C1544" i="1"/>
  <c r="H1543" i="1"/>
  <c r="G1543" i="1"/>
  <c r="C1543" i="1"/>
  <c r="H1542" i="1"/>
  <c r="C1542" i="1"/>
  <c r="G1542" i="1" s="1"/>
  <c r="C1541" i="1"/>
  <c r="C1540" i="1"/>
  <c r="G1540" i="1" s="1"/>
  <c r="H1539" i="1"/>
  <c r="G1539" i="1"/>
  <c r="C1539" i="1"/>
  <c r="C1538" i="1"/>
  <c r="C1537" i="1"/>
  <c r="H1537" i="1" s="1"/>
  <c r="C1536" i="1"/>
  <c r="H1535" i="1"/>
  <c r="G1535" i="1"/>
  <c r="C1535" i="1"/>
  <c r="H1534" i="1"/>
  <c r="C1534" i="1"/>
  <c r="G1534" i="1" s="1"/>
  <c r="C1533" i="1"/>
  <c r="C1532" i="1"/>
  <c r="G1532" i="1" s="1"/>
  <c r="H1531" i="1"/>
  <c r="G1531" i="1"/>
  <c r="C1531" i="1"/>
  <c r="C1530" i="1"/>
  <c r="C1529" i="1"/>
  <c r="H1529" i="1" s="1"/>
  <c r="C1528" i="1"/>
  <c r="H1527" i="1"/>
  <c r="G1527" i="1"/>
  <c r="C1527" i="1"/>
  <c r="H1526" i="1"/>
  <c r="C1526" i="1"/>
  <c r="G1526" i="1" s="1"/>
  <c r="C1525" i="1"/>
  <c r="C1524" i="1"/>
  <c r="G1524" i="1" s="1"/>
  <c r="H1523" i="1"/>
  <c r="G1523" i="1"/>
  <c r="C1523" i="1"/>
  <c r="C1522" i="1"/>
  <c r="C1521" i="1"/>
  <c r="H1521" i="1" s="1"/>
  <c r="C1520" i="1"/>
  <c r="H1519" i="1"/>
  <c r="G1519" i="1"/>
  <c r="C1519" i="1"/>
  <c r="H1518" i="1"/>
  <c r="C1518" i="1"/>
  <c r="G1518" i="1" s="1"/>
  <c r="C1516" i="1"/>
  <c r="G1516" i="1" s="1"/>
  <c r="H1515" i="1"/>
  <c r="G1515" i="1"/>
  <c r="C1515" i="1"/>
  <c r="C1514" i="1"/>
  <c r="C1513" i="1"/>
  <c r="H1513" i="1" s="1"/>
  <c r="C1512" i="1"/>
  <c r="H1511" i="1"/>
  <c r="G1511" i="1"/>
  <c r="C1511" i="1"/>
  <c r="H1510" i="1"/>
  <c r="C1510" i="1"/>
  <c r="G1510" i="1" s="1"/>
  <c r="C1509" i="1"/>
  <c r="C1508" i="1"/>
  <c r="G1508" i="1" s="1"/>
  <c r="H1507" i="1"/>
  <c r="G1507" i="1"/>
  <c r="C1507" i="1"/>
  <c r="C1506" i="1"/>
  <c r="C1505" i="1"/>
  <c r="H1505" i="1" s="1"/>
  <c r="C1504" i="1"/>
  <c r="C1503" i="1"/>
  <c r="H1503" i="1" s="1"/>
  <c r="C1502" i="1"/>
  <c r="G1502" i="1" s="1"/>
  <c r="C1501" i="1"/>
  <c r="C1500" i="1"/>
  <c r="G1500" i="1" s="1"/>
  <c r="C1498" i="1"/>
  <c r="C1497" i="1"/>
  <c r="H1497" i="1" s="1"/>
  <c r="C1496" i="1"/>
  <c r="H1495" i="1"/>
  <c r="G1495" i="1"/>
  <c r="C1495" i="1"/>
  <c r="H1494" i="1"/>
  <c r="C1494" i="1"/>
  <c r="G1494" i="1" s="1"/>
  <c r="C1493" i="1"/>
  <c r="C1492" i="1"/>
  <c r="G1492" i="1" s="1"/>
  <c r="C1491" i="1"/>
  <c r="H1491" i="1" s="1"/>
  <c r="C1490" i="1"/>
  <c r="C1489" i="1"/>
  <c r="H1489" i="1" s="1"/>
  <c r="C1488" i="1"/>
  <c r="H1487" i="1"/>
  <c r="G1487" i="1"/>
  <c r="C1487" i="1"/>
  <c r="H1486" i="1"/>
  <c r="C1486" i="1"/>
  <c r="G1486" i="1" s="1"/>
  <c r="C1485" i="1"/>
  <c r="C1484" i="1"/>
  <c r="G1484" i="1" s="1"/>
  <c r="C1482" i="1"/>
  <c r="C1480" i="1"/>
  <c r="D1479" i="1"/>
  <c r="C1479" i="1"/>
  <c r="G1479" i="1" s="1"/>
  <c r="G1478" i="1"/>
  <c r="D1478" i="1"/>
  <c r="C1478" i="1"/>
  <c r="J1478" i="1" s="1"/>
  <c r="D1477" i="1"/>
  <c r="C1477" i="1"/>
  <c r="D1476" i="1"/>
  <c r="C1476" i="1"/>
  <c r="D1475" i="1"/>
  <c r="C1475" i="1"/>
  <c r="D1474" i="1"/>
  <c r="C1474" i="1"/>
  <c r="G1474" i="1" s="1"/>
  <c r="G1473" i="1"/>
  <c r="D1473" i="1"/>
  <c r="C1473" i="1"/>
  <c r="J1473" i="1" s="1"/>
  <c r="D1472" i="1"/>
  <c r="C1472" i="1"/>
  <c r="D1471" i="1"/>
  <c r="C1471" i="1"/>
  <c r="D1470" i="1"/>
  <c r="C1470" i="1"/>
  <c r="G1469" i="1"/>
  <c r="D1469" i="1"/>
  <c r="C1469" i="1"/>
  <c r="H1469" i="1" s="1"/>
  <c r="D1468" i="1"/>
  <c r="C1468" i="1"/>
  <c r="D1467" i="1"/>
  <c r="C1467" i="1"/>
  <c r="G1467" i="1" s="1"/>
  <c r="D1466" i="1"/>
  <c r="C1466" i="1"/>
  <c r="D1465" i="1"/>
  <c r="C1465" i="1"/>
  <c r="D1464" i="1"/>
  <c r="C1464" i="1"/>
  <c r="G1463" i="1"/>
  <c r="D1463" i="1"/>
  <c r="C1463" i="1"/>
  <c r="D1462" i="1"/>
  <c r="C1462" i="1"/>
  <c r="D1461" i="1"/>
  <c r="C1461" i="1"/>
  <c r="H1461" i="1" s="1"/>
  <c r="H1460" i="1"/>
  <c r="D1460" i="1"/>
  <c r="C1460" i="1"/>
  <c r="J1460" i="1" s="1"/>
  <c r="D1459" i="1"/>
  <c r="C1459" i="1"/>
  <c r="H1458" i="1"/>
  <c r="G1458" i="1"/>
  <c r="D1458" i="1"/>
  <c r="C1458" i="1"/>
  <c r="J1458" i="1" s="1"/>
  <c r="D1457" i="1"/>
  <c r="C1457" i="1"/>
  <c r="H1456" i="1"/>
  <c r="D1456" i="1"/>
  <c r="C1456" i="1"/>
  <c r="J1456" i="1" s="1"/>
  <c r="J1455" i="1"/>
  <c r="G1455" i="1"/>
  <c r="I1455" i="1" s="1"/>
  <c r="D1455" i="1"/>
  <c r="C1455" i="1"/>
  <c r="H1455" i="1" s="1"/>
  <c r="D1454" i="1"/>
  <c r="C1454" i="1"/>
  <c r="D1453" i="1"/>
  <c r="C1453" i="1"/>
  <c r="H1452" i="1"/>
  <c r="D1452" i="1"/>
  <c r="C1452" i="1"/>
  <c r="J1452" i="1" s="1"/>
  <c r="J1451" i="1"/>
  <c r="G1451" i="1"/>
  <c r="I1451" i="1" s="1"/>
  <c r="D1451" i="1"/>
  <c r="C1451" i="1"/>
  <c r="H1451" i="1" s="1"/>
  <c r="H1450" i="1"/>
  <c r="G1450" i="1"/>
  <c r="D1450" i="1"/>
  <c r="C1450" i="1"/>
  <c r="J1450" i="1" s="1"/>
  <c r="J1449" i="1"/>
  <c r="G1449" i="1"/>
  <c r="I1449" i="1" s="1"/>
  <c r="D1449" i="1"/>
  <c r="C1449" i="1"/>
  <c r="H1449" i="1" s="1"/>
  <c r="H1448" i="1"/>
  <c r="D1448" i="1"/>
  <c r="C1448" i="1"/>
  <c r="J1448" i="1" s="1"/>
  <c r="J1447" i="1"/>
  <c r="G1447" i="1"/>
  <c r="I1447" i="1" s="1"/>
  <c r="D1447" i="1"/>
  <c r="C1447" i="1"/>
  <c r="H1447" i="1" s="1"/>
  <c r="H1446" i="1"/>
  <c r="G1446" i="1"/>
  <c r="I1446" i="1" s="1"/>
  <c r="D1446" i="1"/>
  <c r="C1446" i="1"/>
  <c r="J1446" i="1" s="1"/>
  <c r="D1445" i="1"/>
  <c r="C1445" i="1"/>
  <c r="J1444" i="1"/>
  <c r="H1444" i="1"/>
  <c r="G1444" i="1"/>
  <c r="I1444" i="1" s="1"/>
  <c r="D1444" i="1"/>
  <c r="C1444" i="1"/>
  <c r="D1443" i="1"/>
  <c r="C1443" i="1"/>
  <c r="J1442" i="1"/>
  <c r="G1442" i="1"/>
  <c r="D1442" i="1"/>
  <c r="H1442" i="1" s="1"/>
  <c r="C1442" i="1"/>
  <c r="D1441" i="1"/>
  <c r="H1441" i="1" s="1"/>
  <c r="C1441" i="1"/>
  <c r="J1440" i="1"/>
  <c r="H1440" i="1"/>
  <c r="G1440" i="1"/>
  <c r="I1440" i="1" s="1"/>
  <c r="D1440" i="1"/>
  <c r="C1440" i="1"/>
  <c r="D1439" i="1"/>
  <c r="C1439" i="1"/>
  <c r="H1438" i="1"/>
  <c r="D1438" i="1"/>
  <c r="C1438" i="1"/>
  <c r="G1438" i="1" s="1"/>
  <c r="C1436" i="1"/>
  <c r="H1434" i="1"/>
  <c r="D1434" i="1"/>
  <c r="C1434" i="1"/>
  <c r="G1434" i="1" s="1"/>
  <c r="D1433" i="1"/>
  <c r="H1433" i="1" s="1"/>
  <c r="C1433" i="1"/>
  <c r="H1432" i="1"/>
  <c r="D1432" i="1"/>
  <c r="C1432" i="1"/>
  <c r="G1432" i="1" s="1"/>
  <c r="D1431" i="1"/>
  <c r="C1431" i="1"/>
  <c r="D1430" i="1"/>
  <c r="C1430" i="1"/>
  <c r="D1429" i="1"/>
  <c r="H1429" i="1" s="1"/>
  <c r="C1429" i="1"/>
  <c r="D1428" i="1"/>
  <c r="C1428" i="1"/>
  <c r="G1428" i="1" s="1"/>
  <c r="D1427" i="1"/>
  <c r="C1427" i="1"/>
  <c r="H1426" i="1"/>
  <c r="D1426" i="1"/>
  <c r="C1426" i="1"/>
  <c r="G1426" i="1" s="1"/>
  <c r="D1425" i="1"/>
  <c r="H1425" i="1" s="1"/>
  <c r="C1425" i="1"/>
  <c r="H1424" i="1"/>
  <c r="D1424" i="1"/>
  <c r="C1424" i="1"/>
  <c r="G1424" i="1" s="1"/>
  <c r="D1423" i="1"/>
  <c r="C1423" i="1"/>
  <c r="D1422" i="1"/>
  <c r="C1422" i="1"/>
  <c r="D1421" i="1"/>
  <c r="H1421" i="1" s="1"/>
  <c r="C1421" i="1"/>
  <c r="D1420" i="1"/>
  <c r="C1420" i="1"/>
  <c r="G1420" i="1" s="1"/>
  <c r="D1419" i="1"/>
  <c r="C1419" i="1"/>
  <c r="H1418" i="1"/>
  <c r="D1418" i="1"/>
  <c r="C1418" i="1"/>
  <c r="G1418" i="1" s="1"/>
  <c r="D1417" i="1"/>
  <c r="H1417" i="1" s="1"/>
  <c r="C1417" i="1"/>
  <c r="H1416" i="1"/>
  <c r="D1416" i="1"/>
  <c r="C1416" i="1"/>
  <c r="G1416" i="1" s="1"/>
  <c r="D1415" i="1"/>
  <c r="C1415" i="1"/>
  <c r="D1414" i="1"/>
  <c r="C1414" i="1"/>
  <c r="D1413" i="1"/>
  <c r="H1413" i="1" s="1"/>
  <c r="C1413" i="1"/>
  <c r="D1412" i="1"/>
  <c r="C1412" i="1"/>
  <c r="G1412" i="1" s="1"/>
  <c r="D1411" i="1"/>
  <c r="C1411" i="1"/>
  <c r="D1410" i="1"/>
  <c r="H1410" i="1" s="1"/>
  <c r="C1410" i="1"/>
  <c r="D1409" i="1"/>
  <c r="H1409" i="1" s="1"/>
  <c r="C1409" i="1"/>
  <c r="C1408" i="1"/>
  <c r="D1407" i="1"/>
  <c r="C1407" i="1"/>
  <c r="H1406" i="1"/>
  <c r="D1406" i="1"/>
  <c r="C1406" i="1"/>
  <c r="G1406" i="1" s="1"/>
  <c r="D1405" i="1"/>
  <c r="H1405" i="1" s="1"/>
  <c r="C1405" i="1"/>
  <c r="D1404" i="1"/>
  <c r="C1404" i="1"/>
  <c r="D1403" i="1"/>
  <c r="C1403" i="1"/>
  <c r="D1402" i="1"/>
  <c r="C1402" i="1"/>
  <c r="G1402" i="1" s="1"/>
  <c r="D1401" i="1"/>
  <c r="C1401" i="1"/>
  <c r="H1401" i="1" s="1"/>
  <c r="H1400" i="1"/>
  <c r="D1400" i="1"/>
  <c r="C1400" i="1"/>
  <c r="G1400" i="1" s="1"/>
  <c r="D1399" i="1"/>
  <c r="C1399" i="1"/>
  <c r="H1398" i="1"/>
  <c r="D1398" i="1"/>
  <c r="C1398" i="1"/>
  <c r="G1398" i="1" s="1"/>
  <c r="D1397" i="1"/>
  <c r="C1397" i="1"/>
  <c r="D1396" i="1"/>
  <c r="C1396" i="1"/>
  <c r="D1395" i="1"/>
  <c r="C1395" i="1"/>
  <c r="D1394" i="1"/>
  <c r="C1394" i="1"/>
  <c r="D1393" i="1"/>
  <c r="C1393" i="1"/>
  <c r="H1393" i="1" s="1"/>
  <c r="H1392" i="1"/>
  <c r="D1392" i="1"/>
  <c r="C1392" i="1"/>
  <c r="G1392" i="1" s="1"/>
  <c r="D1391" i="1"/>
  <c r="H1391" i="1" s="1"/>
  <c r="C1391" i="1"/>
  <c r="H1390" i="1"/>
  <c r="D1390" i="1"/>
  <c r="C1390" i="1"/>
  <c r="G1390" i="1" s="1"/>
  <c r="D1389" i="1"/>
  <c r="C1389" i="1"/>
  <c r="H1389" i="1" s="1"/>
  <c r="D1388" i="1"/>
  <c r="C1388" i="1"/>
  <c r="D1387" i="1"/>
  <c r="C1387" i="1"/>
  <c r="D1386" i="1"/>
  <c r="C1386" i="1"/>
  <c r="D1385" i="1"/>
  <c r="C1385" i="1"/>
  <c r="H1385" i="1" s="1"/>
  <c r="H1384" i="1"/>
  <c r="D1384" i="1"/>
  <c r="C1384" i="1"/>
  <c r="G1384" i="1" s="1"/>
  <c r="D1383" i="1"/>
  <c r="H1382" i="1"/>
  <c r="D1382" i="1"/>
  <c r="C1382" i="1"/>
  <c r="G1382" i="1" s="1"/>
  <c r="D1381" i="1"/>
  <c r="C1381" i="1"/>
  <c r="H1381" i="1" s="1"/>
  <c r="H1380" i="1"/>
  <c r="D1380" i="1"/>
  <c r="C1380" i="1"/>
  <c r="G1380" i="1" s="1"/>
  <c r="D1379" i="1"/>
  <c r="H1379" i="1" s="1"/>
  <c r="C1379" i="1"/>
  <c r="D1378" i="1"/>
  <c r="C1378" i="1"/>
  <c r="D1377" i="1"/>
  <c r="C1377" i="1"/>
  <c r="D1376" i="1"/>
  <c r="C1376" i="1"/>
  <c r="D1375" i="1"/>
  <c r="H1375" i="1" s="1"/>
  <c r="C1375" i="1"/>
  <c r="H1374" i="1"/>
  <c r="D1374" i="1"/>
  <c r="C1374" i="1"/>
  <c r="G1374" i="1" s="1"/>
  <c r="D1373" i="1"/>
  <c r="C1373" i="1"/>
  <c r="H1373" i="1" s="1"/>
  <c r="H1372" i="1"/>
  <c r="D1372" i="1"/>
  <c r="C1372" i="1"/>
  <c r="G1372" i="1" s="1"/>
  <c r="D1371" i="1"/>
  <c r="H1371" i="1" s="1"/>
  <c r="C1371" i="1"/>
  <c r="D1370" i="1"/>
  <c r="C1370" i="1"/>
  <c r="D1369" i="1"/>
  <c r="C1369" i="1"/>
  <c r="D1368" i="1"/>
  <c r="C1368" i="1"/>
  <c r="D1367" i="1"/>
  <c r="H1367" i="1" s="1"/>
  <c r="C1367" i="1"/>
  <c r="H1366" i="1"/>
  <c r="D1366" i="1"/>
  <c r="C1366" i="1"/>
  <c r="G1366" i="1" s="1"/>
  <c r="D1365" i="1"/>
  <c r="C1365" i="1"/>
  <c r="H1365" i="1" s="1"/>
  <c r="H1364" i="1"/>
  <c r="D1364" i="1"/>
  <c r="C1364" i="1"/>
  <c r="G1364" i="1" s="1"/>
  <c r="D1363" i="1"/>
  <c r="H1363" i="1" s="1"/>
  <c r="C1363" i="1"/>
  <c r="D1362" i="1"/>
  <c r="C1362" i="1"/>
  <c r="D1361" i="1"/>
  <c r="C1361" i="1"/>
  <c r="D1360" i="1"/>
  <c r="C1360" i="1"/>
  <c r="D1359" i="1"/>
  <c r="H1359" i="1" s="1"/>
  <c r="C1359" i="1"/>
  <c r="H1358" i="1"/>
  <c r="D1358" i="1"/>
  <c r="C1358" i="1"/>
  <c r="G1358" i="1" s="1"/>
  <c r="D1357" i="1"/>
  <c r="C1357" i="1"/>
  <c r="H1357" i="1" s="1"/>
  <c r="H1356" i="1"/>
  <c r="D1356" i="1"/>
  <c r="C1356" i="1"/>
  <c r="G1356" i="1" s="1"/>
  <c r="D1355" i="1"/>
  <c r="H1355" i="1" s="1"/>
  <c r="C1355" i="1"/>
  <c r="D1354" i="1"/>
  <c r="C1354" i="1"/>
  <c r="D1353" i="1"/>
  <c r="C1353" i="1"/>
  <c r="D1352" i="1"/>
  <c r="C1352" i="1"/>
  <c r="D1351" i="1"/>
  <c r="H1351" i="1" s="1"/>
  <c r="C1351" i="1"/>
  <c r="H1350" i="1"/>
  <c r="D1350" i="1"/>
  <c r="C1350" i="1"/>
  <c r="G1350" i="1" s="1"/>
  <c r="D1349" i="1"/>
  <c r="C1349" i="1"/>
  <c r="H1349" i="1" s="1"/>
  <c r="H1348" i="1"/>
  <c r="D1348" i="1"/>
  <c r="C1348" i="1"/>
  <c r="G1348" i="1" s="1"/>
  <c r="D1347" i="1"/>
  <c r="C1347" i="1"/>
  <c r="D1346" i="1"/>
  <c r="C1346" i="1"/>
  <c r="D1345" i="1"/>
  <c r="C1345" i="1"/>
  <c r="D1344" i="1"/>
  <c r="C1344" i="1"/>
  <c r="D1343" i="1"/>
  <c r="H1343" i="1" s="1"/>
  <c r="C1343" i="1"/>
  <c r="H1342" i="1"/>
  <c r="D1342" i="1"/>
  <c r="C1342" i="1"/>
  <c r="G1342" i="1" s="1"/>
  <c r="D1341" i="1"/>
  <c r="C1341" i="1"/>
  <c r="H1341" i="1" s="1"/>
  <c r="H1340" i="1"/>
  <c r="D1340" i="1"/>
  <c r="C1340" i="1"/>
  <c r="G1340" i="1" s="1"/>
  <c r="D1339" i="1"/>
  <c r="H1339" i="1" s="1"/>
  <c r="C1339" i="1"/>
  <c r="D1338" i="1"/>
  <c r="C1338" i="1"/>
  <c r="D1337" i="1"/>
  <c r="C1337" i="1"/>
  <c r="D1336" i="1"/>
  <c r="C1336" i="1"/>
  <c r="D1335" i="1"/>
  <c r="C1335" i="1"/>
  <c r="H1334" i="1"/>
  <c r="D1334" i="1"/>
  <c r="C1334" i="1"/>
  <c r="G1334" i="1" s="1"/>
  <c r="D1333" i="1"/>
  <c r="C1333" i="1"/>
  <c r="H1333" i="1" s="1"/>
  <c r="H1332" i="1"/>
  <c r="D1332" i="1"/>
  <c r="C1332" i="1"/>
  <c r="G1332" i="1" s="1"/>
  <c r="D1331" i="1"/>
  <c r="H1331" i="1" s="1"/>
  <c r="C1331" i="1"/>
  <c r="D1330" i="1"/>
  <c r="C1330" i="1"/>
  <c r="D1329" i="1"/>
  <c r="D1328" i="1"/>
  <c r="C1328" i="1"/>
  <c r="D1327" i="1"/>
  <c r="C1327" i="1"/>
  <c r="D1326" i="1"/>
  <c r="C1326" i="1"/>
  <c r="D1325" i="1"/>
  <c r="C1325" i="1"/>
  <c r="H1325" i="1" s="1"/>
  <c r="H1324" i="1"/>
  <c r="D1324" i="1"/>
  <c r="C1324" i="1"/>
  <c r="G1324" i="1" s="1"/>
  <c r="D1323" i="1"/>
  <c r="H1323" i="1" s="1"/>
  <c r="C1323" i="1"/>
  <c r="H1322" i="1"/>
  <c r="D1322" i="1"/>
  <c r="C1322" i="1"/>
  <c r="G1322" i="1" s="1"/>
  <c r="D1321" i="1"/>
  <c r="C1321" i="1"/>
  <c r="D1320" i="1"/>
  <c r="C1320" i="1"/>
  <c r="D1319" i="1"/>
  <c r="H1319" i="1" s="1"/>
  <c r="C1319" i="1"/>
  <c r="D1318" i="1"/>
  <c r="C1318" i="1"/>
  <c r="D1317" i="1"/>
  <c r="C1317" i="1"/>
  <c r="H1317" i="1" s="1"/>
  <c r="H1316" i="1"/>
  <c r="D1316" i="1"/>
  <c r="C1316" i="1"/>
  <c r="G1316" i="1" s="1"/>
  <c r="D1315" i="1"/>
  <c r="C1315" i="1"/>
  <c r="H1314" i="1"/>
  <c r="D1314" i="1"/>
  <c r="C1314" i="1"/>
  <c r="G1314" i="1" s="1"/>
  <c r="D1313" i="1"/>
  <c r="C1313" i="1"/>
  <c r="H1313" i="1" s="1"/>
  <c r="D1312" i="1"/>
  <c r="C1312" i="1"/>
  <c r="D1311" i="1"/>
  <c r="C1311" i="1"/>
  <c r="D1310" i="1"/>
  <c r="C1310" i="1"/>
  <c r="D1309" i="1"/>
  <c r="C1309" i="1"/>
  <c r="H1309" i="1" s="1"/>
  <c r="H1308" i="1"/>
  <c r="D1308" i="1"/>
  <c r="C1308" i="1"/>
  <c r="G1308" i="1" s="1"/>
  <c r="D1307" i="1"/>
  <c r="H1307" i="1" s="1"/>
  <c r="C1307" i="1"/>
  <c r="H1306" i="1"/>
  <c r="D1306" i="1"/>
  <c r="C1306" i="1"/>
  <c r="G1306" i="1" s="1"/>
  <c r="D1305" i="1"/>
  <c r="C1305" i="1"/>
  <c r="D1304" i="1"/>
  <c r="C1304" i="1"/>
  <c r="D1303" i="1"/>
  <c r="H1303" i="1" s="1"/>
  <c r="C1303" i="1"/>
  <c r="D1302" i="1"/>
  <c r="C1302" i="1"/>
  <c r="D1301" i="1"/>
  <c r="C1301" i="1"/>
  <c r="H1301" i="1" s="1"/>
  <c r="H1300" i="1"/>
  <c r="D1300" i="1"/>
  <c r="C1300" i="1"/>
  <c r="G1300" i="1" s="1"/>
  <c r="D1299" i="1"/>
  <c r="H1299" i="1" s="1"/>
  <c r="C1299" i="1"/>
  <c r="D1298" i="1"/>
  <c r="H1298" i="1" s="1"/>
  <c r="C1298" i="1"/>
  <c r="D1297" i="1"/>
  <c r="C1297" i="1"/>
  <c r="D1296" i="1"/>
  <c r="C1296" i="1"/>
  <c r="D1295" i="1"/>
  <c r="C1295" i="1"/>
  <c r="D1294" i="1"/>
  <c r="C1294" i="1"/>
  <c r="D1293" i="1"/>
  <c r="C1293" i="1"/>
  <c r="H1292" i="1"/>
  <c r="D1292" i="1"/>
  <c r="C1292" i="1"/>
  <c r="G1292" i="1" s="1"/>
  <c r="D1291" i="1"/>
  <c r="H1291" i="1" s="1"/>
  <c r="C1291" i="1"/>
  <c r="D1290" i="1"/>
  <c r="C1290" i="1"/>
  <c r="D1289" i="1"/>
  <c r="C1289" i="1"/>
  <c r="D1288" i="1"/>
  <c r="H1288" i="1" s="1"/>
  <c r="C1288" i="1"/>
  <c r="D1287" i="1"/>
  <c r="H1287" i="1" s="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G1232" i="1" s="1"/>
  <c r="C1232" i="1"/>
  <c r="D1231" i="1"/>
  <c r="G1231" i="1" s="1"/>
  <c r="C1231" i="1"/>
  <c r="D1230" i="1"/>
  <c r="C1230" i="1"/>
  <c r="H1230" i="1" s="1"/>
  <c r="D1229" i="1"/>
  <c r="C1229" i="1"/>
  <c r="G1228" i="1"/>
  <c r="D1228" i="1"/>
  <c r="C1228" i="1"/>
  <c r="D1227" i="1"/>
  <c r="G1227" i="1" s="1"/>
  <c r="C1227" i="1"/>
  <c r="D1226" i="1"/>
  <c r="C1226" i="1"/>
  <c r="D1225" i="1"/>
  <c r="C1225" i="1"/>
  <c r="D1224" i="1"/>
  <c r="C1224" i="1"/>
  <c r="D1223" i="1"/>
  <c r="C1223" i="1"/>
  <c r="H1221" i="1"/>
  <c r="D1221" i="1"/>
  <c r="G1221" i="1" s="1"/>
  <c r="C1221" i="1"/>
  <c r="D1220" i="1"/>
  <c r="H1220" i="1" s="1"/>
  <c r="C1220" i="1"/>
  <c r="D1219" i="1"/>
  <c r="H1219" i="1" s="1"/>
  <c r="C1219" i="1"/>
  <c r="D1218" i="1"/>
  <c r="H1218" i="1" s="1"/>
  <c r="C1218" i="1"/>
  <c r="D1217" i="1"/>
  <c r="C1217" i="1"/>
  <c r="H1217" i="1" s="1"/>
  <c r="H1216" i="1"/>
  <c r="D1216" i="1"/>
  <c r="C1216" i="1"/>
  <c r="G1216" i="1" s="1"/>
  <c r="D1213" i="1"/>
  <c r="H1213" i="1" s="1"/>
  <c r="C1213" i="1"/>
  <c r="D1212" i="1"/>
  <c r="H1212" i="1" s="1"/>
  <c r="C1212" i="1"/>
  <c r="D1211" i="1"/>
  <c r="H1211" i="1" s="1"/>
  <c r="C1211" i="1"/>
  <c r="D1210" i="1"/>
  <c r="H1210" i="1" s="1"/>
  <c r="C1210" i="1"/>
  <c r="H1209" i="1"/>
  <c r="G1209" i="1"/>
  <c r="D1209" i="1"/>
  <c r="C1209" i="1"/>
  <c r="G1208" i="1"/>
  <c r="D1208" i="1"/>
  <c r="H1208" i="1" s="1"/>
  <c r="C1208" i="1"/>
  <c r="D1207" i="1"/>
  <c r="H1207" i="1" s="1"/>
  <c r="C1207" i="1"/>
  <c r="H1206" i="1"/>
  <c r="G1206" i="1"/>
  <c r="D1206" i="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H1192" i="1"/>
  <c r="G1192" i="1"/>
  <c r="D1192" i="1"/>
  <c r="C1192" i="1"/>
  <c r="D1191" i="1"/>
  <c r="H1191" i="1" s="1"/>
  <c r="C1191" i="1"/>
  <c r="D1190" i="1"/>
  <c r="H1190" i="1" s="1"/>
  <c r="C1190" i="1"/>
  <c r="H1189" i="1"/>
  <c r="D1189" i="1"/>
  <c r="G1189" i="1" s="1"/>
  <c r="C1189" i="1"/>
  <c r="D1188" i="1"/>
  <c r="H1188" i="1" s="1"/>
  <c r="C1188" i="1"/>
  <c r="D1187" i="1"/>
  <c r="H1187" i="1" s="1"/>
  <c r="C1187" i="1"/>
  <c r="D1186" i="1"/>
  <c r="H1186" i="1" s="1"/>
  <c r="C1186" i="1"/>
  <c r="D1185" i="1"/>
  <c r="G1185" i="1" s="1"/>
  <c r="C1185" i="1"/>
  <c r="D1184" i="1"/>
  <c r="H1184" i="1" s="1"/>
  <c r="C1184" i="1"/>
  <c r="G1182" i="1"/>
  <c r="D1182" i="1"/>
  <c r="H1182" i="1" s="1"/>
  <c r="C1182" i="1"/>
  <c r="H1181" i="1"/>
  <c r="G1181" i="1"/>
  <c r="D1181" i="1"/>
  <c r="C1181" i="1"/>
  <c r="H1180" i="1"/>
  <c r="G1180" i="1"/>
  <c r="D1180" i="1"/>
  <c r="C1180" i="1"/>
  <c r="H1179" i="1"/>
  <c r="G1179" i="1"/>
  <c r="D1179" i="1"/>
  <c r="C1179" i="1"/>
  <c r="G1178" i="1"/>
  <c r="D1178" i="1"/>
  <c r="H1178" i="1" s="1"/>
  <c r="C1178" i="1"/>
  <c r="D1177" i="1"/>
  <c r="H1177" i="1" s="1"/>
  <c r="C1177" i="1"/>
  <c r="D1176" i="1"/>
  <c r="H1176" i="1" s="1"/>
  <c r="C1176" i="1"/>
  <c r="C1175" i="1"/>
  <c r="D1174" i="1"/>
  <c r="H1174" i="1" s="1"/>
  <c r="C1174" i="1"/>
  <c r="D1173" i="1"/>
  <c r="H1173" i="1" s="1"/>
  <c r="C1173" i="1"/>
  <c r="D1172" i="1"/>
  <c r="H1172" i="1" s="1"/>
  <c r="C1172" i="1"/>
  <c r="D1171" i="1"/>
  <c r="H1171" i="1" s="1"/>
  <c r="C1171" i="1"/>
  <c r="G1170" i="1"/>
  <c r="D1170" i="1"/>
  <c r="H1170" i="1" s="1"/>
  <c r="C1170" i="1"/>
  <c r="D1169" i="1"/>
  <c r="G1169" i="1" s="1"/>
  <c r="C1169" i="1"/>
  <c r="D1168" i="1"/>
  <c r="G1168" i="1" s="1"/>
  <c r="C1168" i="1"/>
  <c r="D1166" i="1"/>
  <c r="G1166" i="1" s="1"/>
  <c r="C1166" i="1"/>
  <c r="H1165" i="1"/>
  <c r="G1165" i="1"/>
  <c r="D1165" i="1"/>
  <c r="C1165" i="1"/>
  <c r="D1164" i="1"/>
  <c r="G1164" i="1" s="1"/>
  <c r="C1164" i="1"/>
  <c r="D1163" i="1"/>
  <c r="G1163" i="1" s="1"/>
  <c r="C1163" i="1"/>
  <c r="D1162" i="1"/>
  <c r="G1162" i="1" s="1"/>
  <c r="C1162" i="1"/>
  <c r="D1161" i="1"/>
  <c r="G1161" i="1" s="1"/>
  <c r="C1161" i="1"/>
  <c r="D1160" i="1"/>
  <c r="G1160" i="1" s="1"/>
  <c r="C1160" i="1"/>
  <c r="D1159" i="1"/>
  <c r="G1159" i="1" s="1"/>
  <c r="C1159" i="1"/>
  <c r="D1158" i="1"/>
  <c r="G1158" i="1" s="1"/>
  <c r="C1158" i="1"/>
  <c r="D1157" i="1"/>
  <c r="G1157" i="1" s="1"/>
  <c r="C1157" i="1"/>
  <c r="D1156" i="1"/>
  <c r="C1156" i="1"/>
  <c r="G1156" i="1" s="1"/>
  <c r="D1155" i="1"/>
  <c r="C1155" i="1"/>
  <c r="D1154" i="1"/>
  <c r="D1151" i="1"/>
  <c r="C1151" i="1"/>
  <c r="H1150" i="1"/>
  <c r="G1150" i="1"/>
  <c r="D1150" i="1"/>
  <c r="C1150" i="1"/>
  <c r="H1149" i="1"/>
  <c r="G1149" i="1"/>
  <c r="D1149" i="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C1141" i="1"/>
  <c r="H1140" i="1"/>
  <c r="G1140" i="1"/>
  <c r="D1140" i="1"/>
  <c r="C1140" i="1"/>
  <c r="H1139" i="1"/>
  <c r="G1139" i="1"/>
  <c r="D1139" i="1"/>
  <c r="C1139" i="1"/>
  <c r="H1138" i="1"/>
  <c r="G1138" i="1"/>
  <c r="D1138" i="1"/>
  <c r="C1138" i="1"/>
  <c r="D1137" i="1"/>
  <c r="G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H1030" i="1"/>
  <c r="D1030" i="1"/>
  <c r="G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H1004" i="1" s="1"/>
  <c r="C1004" i="1"/>
  <c r="D1003" i="1"/>
  <c r="C1003" i="1"/>
  <c r="H1002" i="1"/>
  <c r="G1002" i="1"/>
  <c r="D1002" i="1"/>
  <c r="C1002" i="1"/>
  <c r="H1001" i="1"/>
  <c r="G1001" i="1"/>
  <c r="D1001" i="1"/>
  <c r="C1001" i="1"/>
  <c r="D1000" i="1"/>
  <c r="C1000" i="1"/>
  <c r="H999" i="1"/>
  <c r="G999" i="1"/>
  <c r="D999" i="1"/>
  <c r="C999" i="1"/>
  <c r="D998" i="1"/>
  <c r="G998" i="1" s="1"/>
  <c r="C998" i="1"/>
  <c r="H998" i="1" s="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D714" i="1"/>
  <c r="H714" i="1" s="1"/>
  <c r="C714" i="1"/>
  <c r="H713" i="1"/>
  <c r="G713" i="1"/>
  <c r="D713" i="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D641" i="1"/>
  <c r="C641" i="1"/>
  <c r="D637" i="1"/>
  <c r="H632" i="1"/>
  <c r="G632" i="1"/>
  <c r="D632" i="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D412" i="1"/>
  <c r="G412" i="1" s="1"/>
  <c r="C412" i="1"/>
  <c r="D411" i="1"/>
  <c r="G411" i="1" s="1"/>
  <c r="C411" i="1"/>
  <c r="H406" i="1"/>
  <c r="G406" i="1"/>
  <c r="D406" i="1"/>
  <c r="C406"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D290" i="1"/>
  <c r="H290" i="1" s="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H209" i="1" s="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0" i="1"/>
  <c r="G190" i="1"/>
  <c r="D190" i="1"/>
  <c r="C190" i="1"/>
  <c r="D189" i="1"/>
  <c r="G189" i="1" s="1"/>
  <c r="C189" i="1"/>
  <c r="D188" i="1"/>
  <c r="G188" i="1" s="1"/>
  <c r="C188" i="1"/>
  <c r="D187" i="1"/>
  <c r="G187" i="1" s="1"/>
  <c r="C187" i="1"/>
  <c r="H186" i="1"/>
  <c r="G186" i="1"/>
  <c r="D186" i="1"/>
  <c r="C186" i="1"/>
  <c r="H185" i="1"/>
  <c r="G185" i="1"/>
  <c r="D185" i="1"/>
  <c r="C185" i="1"/>
  <c r="H184" i="1"/>
  <c r="D184" i="1"/>
  <c r="G184" i="1" s="1"/>
  <c r="C184" i="1"/>
  <c r="D183" i="1"/>
  <c r="H183" i="1" s="1"/>
  <c r="C183" i="1"/>
  <c r="D182" i="1"/>
  <c r="H182" i="1" s="1"/>
  <c r="C182" i="1"/>
  <c r="D181" i="1"/>
  <c r="H181" i="1" s="1"/>
  <c r="C181" i="1"/>
  <c r="D180" i="1"/>
  <c r="H180" i="1" s="1"/>
  <c r="C180" i="1"/>
  <c r="H179" i="1"/>
  <c r="G179" i="1"/>
  <c r="D179" i="1"/>
  <c r="C179" i="1"/>
  <c r="D178" i="1"/>
  <c r="H178" i="1" s="1"/>
  <c r="C178" i="1"/>
  <c r="D177" i="1"/>
  <c r="H177" i="1" s="1"/>
  <c r="C177" i="1"/>
  <c r="D176" i="1"/>
  <c r="H176" i="1" s="1"/>
  <c r="C176" i="1"/>
  <c r="D175" i="1"/>
  <c r="H175" i="1" s="1"/>
  <c r="C175" i="1"/>
  <c r="D174" i="1"/>
  <c r="H174" i="1" s="1"/>
  <c r="C174" i="1"/>
  <c r="D173" i="1"/>
  <c r="H173" i="1" s="1"/>
  <c r="C173" i="1"/>
  <c r="D172" i="1"/>
  <c r="H172" i="1" s="1"/>
  <c r="C172" i="1"/>
  <c r="H171" i="1"/>
  <c r="G171" i="1"/>
  <c r="D171" i="1"/>
  <c r="C171" i="1"/>
  <c r="D170" i="1"/>
  <c r="H170" i="1" s="1"/>
  <c r="C170" i="1"/>
  <c r="D169" i="1"/>
  <c r="H169" i="1" s="1"/>
  <c r="C169" i="1"/>
  <c r="D168" i="1"/>
  <c r="H168" i="1" s="1"/>
  <c r="C168" i="1"/>
  <c r="H167" i="1"/>
  <c r="G167" i="1"/>
  <c r="D167" i="1"/>
  <c r="C167" i="1"/>
  <c r="D166" i="1"/>
  <c r="H166" i="1" s="1"/>
  <c r="C166" i="1"/>
  <c r="D165" i="1"/>
  <c r="H165" i="1" s="1"/>
  <c r="C165" i="1"/>
  <c r="D164" i="1"/>
  <c r="H164" i="1" s="1"/>
  <c r="C164" i="1"/>
  <c r="D163" i="1"/>
  <c r="H163" i="1" s="1"/>
  <c r="C163" i="1"/>
  <c r="H162" i="1"/>
  <c r="G162" i="1"/>
  <c r="D162" i="1"/>
  <c r="C162" i="1"/>
  <c r="D161" i="1"/>
  <c r="H161" i="1" s="1"/>
  <c r="C161" i="1"/>
  <c r="D160" i="1"/>
  <c r="H160" i="1" s="1"/>
  <c r="C160" i="1"/>
  <c r="D158" i="1"/>
  <c r="H158" i="1" s="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H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G108"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3" i="9" l="1"/>
  <c r="B33" i="9" s="1"/>
  <c r="F215" i="9"/>
  <c r="B215" i="9" s="1"/>
  <c r="E285" i="9"/>
  <c r="B285" i="9" s="1"/>
  <c r="E297" i="9"/>
  <c r="B297" i="9" s="1"/>
  <c r="E27" i="9"/>
  <c r="B27" i="9" s="1"/>
  <c r="E32" i="9"/>
  <c r="B32" i="9" s="1"/>
  <c r="E286" i="9"/>
  <c r="B286" i="9" s="1"/>
  <c r="E302" i="9"/>
  <c r="B302" i="9" s="1"/>
  <c r="H641" i="1"/>
  <c r="G1410" i="1"/>
  <c r="H1234" i="1"/>
  <c r="H1233" i="1"/>
  <c r="E283" i="9"/>
  <c r="B283" i="9" s="1"/>
  <c r="H1226" i="1"/>
  <c r="H1225" i="1"/>
  <c r="G1219" i="1"/>
  <c r="G1220" i="1"/>
  <c r="G1218" i="1"/>
  <c r="G1213" i="1"/>
  <c r="G1211" i="1"/>
  <c r="G1212" i="1"/>
  <c r="G1210" i="1"/>
  <c r="G1207" i="1"/>
  <c r="G1205" i="1"/>
  <c r="G1204" i="1"/>
  <c r="G1203" i="1"/>
  <c r="G1201" i="1"/>
  <c r="G1202" i="1"/>
  <c r="G1200" i="1"/>
  <c r="G1199" i="1"/>
  <c r="G1198" i="1"/>
  <c r="G1197" i="1"/>
  <c r="G1196" i="1"/>
  <c r="G1195" i="1"/>
  <c r="G1194" i="1"/>
  <c r="G1193" i="1"/>
  <c r="G1191" i="1"/>
  <c r="G1190" i="1"/>
  <c r="G1188" i="1"/>
  <c r="G1187" i="1"/>
  <c r="H1185" i="1"/>
  <c r="G1184" i="1"/>
  <c r="G1186" i="1"/>
  <c r="E206" i="5"/>
  <c r="G1175" i="1"/>
  <c r="H1175" i="1"/>
  <c r="G1176" i="1"/>
  <c r="G1177" i="1"/>
  <c r="G1174" i="1"/>
  <c r="G1173" i="1"/>
  <c r="G1172" i="1"/>
  <c r="G1171" i="1"/>
  <c r="H309" i="9"/>
  <c r="D1167" i="1"/>
  <c r="H1168" i="1"/>
  <c r="H1169" i="1"/>
  <c r="E306" i="9"/>
  <c r="B306" i="9" s="1"/>
  <c r="G1298" i="1"/>
  <c r="H1297" i="1"/>
  <c r="E304" i="9"/>
  <c r="B304" i="9" s="1"/>
  <c r="E303" i="9"/>
  <c r="B303" i="9" s="1"/>
  <c r="E300" i="9"/>
  <c r="B300" i="9" s="1"/>
  <c r="G1288" i="1"/>
  <c r="E299" i="9"/>
  <c r="B299" i="9" s="1"/>
  <c r="E296" i="9"/>
  <c r="B296" i="9" s="1"/>
  <c r="E293" i="9"/>
  <c r="G1503" i="1"/>
  <c r="H1499" i="1"/>
  <c r="G1499" i="1"/>
  <c r="H1502" i="1"/>
  <c r="G1491" i="1"/>
  <c r="G1483" i="1"/>
  <c r="D6" i="8"/>
  <c r="C1481" i="1" s="1"/>
  <c r="H1481" i="1" s="1"/>
  <c r="H1166" i="1"/>
  <c r="E308" i="9"/>
  <c r="B308" i="9" s="1"/>
  <c r="H1164" i="1"/>
  <c r="H1163" i="1"/>
  <c r="H1162" i="1"/>
  <c r="H1161" i="1"/>
  <c r="H1160" i="1"/>
  <c r="H1159" i="1"/>
  <c r="H1157" i="1"/>
  <c r="H1158" i="1"/>
  <c r="G1217" i="1"/>
  <c r="G1151" i="1"/>
  <c r="G1148" i="1"/>
  <c r="G1223" i="1"/>
  <c r="E281" i="9"/>
  <c r="B281" i="9" s="1"/>
  <c r="G1224" i="1"/>
  <c r="H1156" i="1"/>
  <c r="H1155" i="1"/>
  <c r="G1141" i="1"/>
  <c r="H1006" i="1"/>
  <c r="H1003" i="1"/>
  <c r="G997" i="1"/>
  <c r="F19" i="5"/>
  <c r="H1000" i="1"/>
  <c r="H1229" i="1"/>
  <c r="H1223" i="1"/>
  <c r="F246" i="5"/>
  <c r="E292" i="9"/>
  <c r="B292" i="9" s="1"/>
  <c r="G1155" i="1"/>
  <c r="H1148" i="1"/>
  <c r="H1151" i="1"/>
  <c r="H1141" i="1"/>
  <c r="E288" i="9"/>
  <c r="B288" i="9" s="1"/>
  <c r="H1137" i="1"/>
  <c r="G1064" i="1"/>
  <c r="G1033" i="1"/>
  <c r="G1032" i="1"/>
  <c r="H997" i="1"/>
  <c r="G1006" i="1"/>
  <c r="G1004" i="1"/>
  <c r="G1003" i="1"/>
  <c r="G1000" i="1"/>
  <c r="G289" i="1"/>
  <c r="H631" i="1"/>
  <c r="G404" i="1"/>
  <c r="G714" i="1"/>
  <c r="G711" i="1"/>
  <c r="G710" i="1"/>
  <c r="G668" i="1"/>
  <c r="H649" i="1"/>
  <c r="E23" i="9"/>
  <c r="B23" i="9" s="1"/>
  <c r="B275" i="9"/>
  <c r="G641" i="1"/>
  <c r="G192" i="1"/>
  <c r="H192" i="1"/>
  <c r="G209" i="1"/>
  <c r="H405" i="1"/>
  <c r="H364" i="1"/>
  <c r="H365" i="1"/>
  <c r="E407" i="4"/>
  <c r="D402" i="1" s="1"/>
  <c r="H413" i="1"/>
  <c r="G290" i="1"/>
  <c r="H411" i="1"/>
  <c r="H412" i="1"/>
  <c r="E273" i="9"/>
  <c r="B273" i="9" s="1"/>
  <c r="E263" i="4"/>
  <c r="D259" i="1" s="1"/>
  <c r="G260" i="1"/>
  <c r="G262" i="1"/>
  <c r="G191" i="1"/>
  <c r="H191" i="1"/>
  <c r="H189" i="1"/>
  <c r="H188" i="1"/>
  <c r="H187" i="1"/>
  <c r="E47" i="9"/>
  <c r="B47" i="9" s="1"/>
  <c r="G183" i="1"/>
  <c r="G182" i="1"/>
  <c r="G181" i="1"/>
  <c r="G180" i="1"/>
  <c r="E44" i="9"/>
  <c r="B44" i="9" s="1"/>
  <c r="B220" i="9"/>
  <c r="E43" i="9"/>
  <c r="B43" i="9" s="1"/>
  <c r="G178" i="1"/>
  <c r="G177" i="1"/>
  <c r="G176" i="1"/>
  <c r="G175" i="1"/>
  <c r="F177" i="4"/>
  <c r="G173" i="1"/>
  <c r="G174" i="1"/>
  <c r="G172" i="1"/>
  <c r="G170" i="1"/>
  <c r="G169" i="1"/>
  <c r="G168" i="1"/>
  <c r="F169" i="4"/>
  <c r="G165" i="1"/>
  <c r="G166" i="1"/>
  <c r="E163" i="4"/>
  <c r="D159" i="1" s="1"/>
  <c r="G164" i="1"/>
  <c r="G163" i="1"/>
  <c r="G160" i="1"/>
  <c r="G161" i="1"/>
  <c r="G158" i="1"/>
  <c r="G155" i="1"/>
  <c r="G157" i="1"/>
  <c r="F159" i="4"/>
  <c r="G154" i="1"/>
  <c r="E40" i="9"/>
  <c r="B40" i="9" s="1"/>
  <c r="F218" i="9"/>
  <c r="B218" i="9" s="1"/>
  <c r="G149" i="1"/>
  <c r="G150" i="1"/>
  <c r="F153" i="4"/>
  <c r="G132" i="1"/>
  <c r="G130" i="1"/>
  <c r="G131" i="1"/>
  <c r="G102" i="1"/>
  <c r="H102" i="1"/>
  <c r="H113" i="1"/>
  <c r="F112" i="4"/>
  <c r="F217" i="9"/>
  <c r="B217" i="9" s="1"/>
  <c r="F106" i="4"/>
  <c r="H64" i="1"/>
  <c r="H65" i="1"/>
  <c r="E50" i="4"/>
  <c r="F68" i="4"/>
  <c r="E30" i="9"/>
  <c r="B30" i="9" s="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G1290" i="1"/>
  <c r="H1290" i="1"/>
  <c r="G1293" i="1"/>
  <c r="H1293" i="1"/>
  <c r="G1302" i="1"/>
  <c r="H1302" i="1"/>
  <c r="G1304" i="1"/>
  <c r="H1304" i="1"/>
  <c r="G1318" i="1"/>
  <c r="H1318" i="1"/>
  <c r="G1320" i="1"/>
  <c r="H1320" i="1"/>
  <c r="G1414" i="1"/>
  <c r="H1414" i="1"/>
  <c r="G1430" i="1"/>
  <c r="H1430" i="1"/>
  <c r="H1457" i="1"/>
  <c r="J1457" i="1"/>
  <c r="G1457" i="1"/>
  <c r="G1520" i="1"/>
  <c r="H1520" i="1"/>
  <c r="H1533" i="1"/>
  <c r="G1533" i="1"/>
  <c r="H1538" i="1"/>
  <c r="G1538" i="1"/>
  <c r="G1552" i="1"/>
  <c r="H1552" i="1"/>
  <c r="H1565" i="1"/>
  <c r="G1565" i="1"/>
  <c r="H1570" i="1"/>
  <c r="G1570" i="1"/>
  <c r="G1330" i="1"/>
  <c r="H1330" i="1"/>
  <c r="G1344" i="1"/>
  <c r="H1344" i="1"/>
  <c r="G1346" i="1"/>
  <c r="H1346" i="1"/>
  <c r="G1360" i="1"/>
  <c r="H1360" i="1"/>
  <c r="G1362" i="1"/>
  <c r="H1362" i="1"/>
  <c r="G1376" i="1"/>
  <c r="H1376" i="1"/>
  <c r="G1378" i="1"/>
  <c r="H1378" i="1"/>
  <c r="G1394" i="1"/>
  <c r="H1394" i="1"/>
  <c r="G1396" i="1"/>
  <c r="H1396" i="1"/>
  <c r="H1453" i="1"/>
  <c r="G1453" i="1"/>
  <c r="G1488" i="1"/>
  <c r="H1488" i="1"/>
  <c r="H1501" i="1"/>
  <c r="G1501" i="1"/>
  <c r="H1506" i="1"/>
  <c r="G1506" i="1"/>
  <c r="H1224" i="1"/>
  <c r="G1226" i="1"/>
  <c r="H1228" i="1"/>
  <c r="G1230" i="1"/>
  <c r="H1232"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G1286" i="1"/>
  <c r="H1286" i="1"/>
  <c r="G1289" i="1"/>
  <c r="H1289" i="1"/>
  <c r="G1294" i="1"/>
  <c r="H1294" i="1"/>
  <c r="G1296" i="1"/>
  <c r="H1296" i="1"/>
  <c r="H1305" i="1"/>
  <c r="G1310" i="1"/>
  <c r="H1310" i="1"/>
  <c r="G1312" i="1"/>
  <c r="H1312" i="1"/>
  <c r="H1321" i="1"/>
  <c r="G1326" i="1"/>
  <c r="H1326" i="1"/>
  <c r="G1328" i="1"/>
  <c r="H1328" i="1"/>
  <c r="G1422" i="1"/>
  <c r="H1422" i="1"/>
  <c r="H1445" i="1"/>
  <c r="J1445" i="1"/>
  <c r="H1459" i="1"/>
  <c r="J1459" i="1"/>
  <c r="G1459" i="1"/>
  <c r="J1465" i="1"/>
  <c r="H1465" i="1"/>
  <c r="G1465" i="1"/>
  <c r="G1225" i="1"/>
  <c r="H1227" i="1"/>
  <c r="G1229" i="1"/>
  <c r="H1231" i="1"/>
  <c r="G1233" i="1"/>
  <c r="G1336" i="1"/>
  <c r="H1336" i="1"/>
  <c r="G1338" i="1"/>
  <c r="H1338" i="1"/>
  <c r="G1352" i="1"/>
  <c r="H1352" i="1"/>
  <c r="G1354" i="1"/>
  <c r="H1354" i="1"/>
  <c r="G1368" i="1"/>
  <c r="H1368" i="1"/>
  <c r="G1370" i="1"/>
  <c r="H1370" i="1"/>
  <c r="G1386" i="1"/>
  <c r="H1386" i="1"/>
  <c r="G1388" i="1"/>
  <c r="H1388" i="1"/>
  <c r="H1397" i="1"/>
  <c r="G1404" i="1"/>
  <c r="H1404" i="1"/>
  <c r="J1476" i="1"/>
  <c r="H1476" i="1"/>
  <c r="G1476" i="1"/>
  <c r="I1476" i="1" s="1"/>
  <c r="E133" i="4"/>
  <c r="D129" i="1" s="1"/>
  <c r="F134" i="4"/>
  <c r="F455" i="4"/>
  <c r="D421" i="4"/>
  <c r="H1402" i="1"/>
  <c r="H1412" i="1"/>
  <c r="H1420" i="1"/>
  <c r="H1428" i="1"/>
  <c r="I1442" i="1"/>
  <c r="G1461" i="1"/>
  <c r="J1463" i="1"/>
  <c r="H1463" i="1"/>
  <c r="I1463" i="1" s="1"/>
  <c r="G1464" i="1"/>
  <c r="H1470" i="1"/>
  <c r="G1470" i="1"/>
  <c r="H1482" i="1"/>
  <c r="G1482" i="1"/>
  <c r="G1496" i="1"/>
  <c r="H1496" i="1"/>
  <c r="H1509" i="1"/>
  <c r="G1509" i="1"/>
  <c r="H1514" i="1"/>
  <c r="G1514" i="1"/>
  <c r="G1528" i="1"/>
  <c r="H1528" i="1"/>
  <c r="H1541" i="1"/>
  <c r="G1541" i="1"/>
  <c r="H1546" i="1"/>
  <c r="G1546" i="1"/>
  <c r="G1560" i="1"/>
  <c r="H1560" i="1"/>
  <c r="H1573" i="1"/>
  <c r="G1573" i="1"/>
  <c r="H1578" i="1"/>
  <c r="G1578" i="1"/>
  <c r="G1287" i="1"/>
  <c r="G1291" i="1"/>
  <c r="G1295" i="1"/>
  <c r="H1295" i="1"/>
  <c r="H1337" i="1"/>
  <c r="H1345" i="1"/>
  <c r="H1353" i="1"/>
  <c r="H1361" i="1"/>
  <c r="H1369" i="1"/>
  <c r="H1377" i="1"/>
  <c r="I1458" i="1"/>
  <c r="H1475" i="1"/>
  <c r="G1475" i="1"/>
  <c r="H1485" i="1"/>
  <c r="G1485" i="1"/>
  <c r="H1490" i="1"/>
  <c r="G1490" i="1"/>
  <c r="G1504" i="1"/>
  <c r="H1504" i="1"/>
  <c r="H1522" i="1"/>
  <c r="G1522" i="1"/>
  <c r="G1536" i="1"/>
  <c r="H1536" i="1"/>
  <c r="H1549" i="1"/>
  <c r="G1549" i="1"/>
  <c r="H1554" i="1"/>
  <c r="G1554" i="1"/>
  <c r="G1568" i="1"/>
  <c r="H1568" i="1"/>
  <c r="F240" i="4"/>
  <c r="D224" i="4"/>
  <c r="F485" i="4"/>
  <c r="D484" i="4"/>
  <c r="I1450" i="1"/>
  <c r="J1467" i="1"/>
  <c r="H1467" i="1"/>
  <c r="I1467" i="1" s="1"/>
  <c r="G1468" i="1"/>
  <c r="J1471" i="1"/>
  <c r="H1471" i="1"/>
  <c r="G1471" i="1"/>
  <c r="I1471" i="1" s="1"/>
  <c r="G1480" i="1"/>
  <c r="H1480" i="1"/>
  <c r="H1493" i="1"/>
  <c r="G1493" i="1"/>
  <c r="H1498" i="1"/>
  <c r="G1498" i="1"/>
  <c r="G1512" i="1"/>
  <c r="H1512" i="1"/>
  <c r="H1525" i="1"/>
  <c r="G1525" i="1"/>
  <c r="H1530" i="1"/>
  <c r="G1530" i="1"/>
  <c r="G1544" i="1"/>
  <c r="H1544" i="1"/>
  <c r="H1557" i="1"/>
  <c r="G1557" i="1"/>
  <c r="H1562" i="1"/>
  <c r="G1562" i="1"/>
  <c r="G1576" i="1"/>
  <c r="H1576" i="1"/>
  <c r="F317" i="4"/>
  <c r="D311" i="4"/>
  <c r="E408" i="4"/>
  <c r="D403" i="1" s="1"/>
  <c r="F364" i="4"/>
  <c r="D363" i="4"/>
  <c r="F473" i="4"/>
  <c r="D472" i="4"/>
  <c r="H307" i="9"/>
  <c r="E176" i="5"/>
  <c r="E238" i="5"/>
  <c r="F239" i="5"/>
  <c r="E258" i="5"/>
  <c r="D1235" i="1" s="1"/>
  <c r="G1235" i="1" s="1"/>
  <c r="F259" i="5"/>
  <c r="D42" i="8"/>
  <c r="G1299" i="1"/>
  <c r="G1303" i="1"/>
  <c r="G1307" i="1"/>
  <c r="G1311" i="1"/>
  <c r="G1315" i="1"/>
  <c r="G1319" i="1"/>
  <c r="G1323" i="1"/>
  <c r="G1327" i="1"/>
  <c r="G1331" i="1"/>
  <c r="G1335" i="1"/>
  <c r="G1339" i="1"/>
  <c r="G1343" i="1"/>
  <c r="G1347" i="1"/>
  <c r="G1351" i="1"/>
  <c r="G1355" i="1"/>
  <c r="G1359" i="1"/>
  <c r="G1363" i="1"/>
  <c r="G1367" i="1"/>
  <c r="G1371" i="1"/>
  <c r="G1375" i="1"/>
  <c r="G1379" i="1"/>
  <c r="G1387" i="1"/>
  <c r="G1391" i="1"/>
  <c r="G1395" i="1"/>
  <c r="G1399" i="1"/>
  <c r="G1403" i="1"/>
  <c r="G1407" i="1"/>
  <c r="G1411" i="1"/>
  <c r="G1415" i="1"/>
  <c r="G1419" i="1"/>
  <c r="G1423" i="1"/>
  <c r="G1427" i="1"/>
  <c r="G1431" i="1"/>
  <c r="G1439" i="1"/>
  <c r="J1439" i="1"/>
  <c r="G1443" i="1"/>
  <c r="I1443" i="1" s="1"/>
  <c r="J1443" i="1"/>
  <c r="H1454" i="1"/>
  <c r="H1462" i="1"/>
  <c r="J1462" i="1"/>
  <c r="H1466" i="1"/>
  <c r="J1466" i="1"/>
  <c r="H1472" i="1"/>
  <c r="J1472" i="1"/>
  <c r="H1473" i="1"/>
  <c r="I1473" i="1" s="1"/>
  <c r="H1477" i="1"/>
  <c r="J1477" i="1"/>
  <c r="H1478" i="1"/>
  <c r="I1478" i="1" s="1"/>
  <c r="F299" i="4"/>
  <c r="F351" i="4"/>
  <c r="D350" i="4"/>
  <c r="F397" i="4"/>
  <c r="D396" i="4"/>
  <c r="F417" i="4"/>
  <c r="D644" i="4"/>
  <c r="E472" i="4"/>
  <c r="D466" i="1" s="1"/>
  <c r="E12" i="5"/>
  <c r="F12" i="5" s="1"/>
  <c r="G289" i="9"/>
  <c r="E289" i="9" s="1"/>
  <c r="B289" i="9" s="1"/>
  <c r="F88" i="5"/>
  <c r="D87" i="5"/>
  <c r="F119" i="5"/>
  <c r="D118" i="5"/>
  <c r="D89" i="6"/>
  <c r="F8" i="4"/>
  <c r="D7" i="4"/>
  <c r="D124" i="4"/>
  <c r="E152" i="4"/>
  <c r="H21" i="9" s="1"/>
  <c r="F164" i="4"/>
  <c r="D163" i="4"/>
  <c r="D151" i="4" s="1"/>
  <c r="F210" i="4"/>
  <c r="D215" i="4"/>
  <c r="F216" i="4"/>
  <c r="F253" i="4"/>
  <c r="D252" i="4"/>
  <c r="F568" i="4"/>
  <c r="D567" i="4"/>
  <c r="F585" i="4"/>
  <c r="D580" i="4"/>
  <c r="F78" i="5"/>
  <c r="G1297" i="1"/>
  <c r="G1301" i="1"/>
  <c r="G1305" i="1"/>
  <c r="G1309" i="1"/>
  <c r="H1311" i="1"/>
  <c r="G1313" i="1"/>
  <c r="H1315" i="1"/>
  <c r="G1317" i="1"/>
  <c r="G1321" i="1"/>
  <c r="G1325" i="1"/>
  <c r="H1327" i="1"/>
  <c r="G1333" i="1"/>
  <c r="H1335" i="1"/>
  <c r="G1337" i="1"/>
  <c r="G1341" i="1"/>
  <c r="G1345" i="1"/>
  <c r="H1347" i="1"/>
  <c r="G1349" i="1"/>
  <c r="G1353" i="1"/>
  <c r="G1357" i="1"/>
  <c r="G1361" i="1"/>
  <c r="G1365" i="1"/>
  <c r="G1369" i="1"/>
  <c r="G1373" i="1"/>
  <c r="G1377" i="1"/>
  <c r="G1381" i="1"/>
  <c r="G1385" i="1"/>
  <c r="H1387" i="1"/>
  <c r="G1389" i="1"/>
  <c r="G1393" i="1"/>
  <c r="H1395" i="1"/>
  <c r="G1397" i="1"/>
  <c r="H1399" i="1"/>
  <c r="G1401" i="1"/>
  <c r="H1403" i="1"/>
  <c r="G1405" i="1"/>
  <c r="H1407" i="1"/>
  <c r="G1409" i="1"/>
  <c r="H1411" i="1"/>
  <c r="G1413" i="1"/>
  <c r="H1415" i="1"/>
  <c r="G1417" i="1"/>
  <c r="H1419" i="1"/>
  <c r="G1421" i="1"/>
  <c r="H1423" i="1"/>
  <c r="G1425" i="1"/>
  <c r="H1427" i="1"/>
  <c r="G1429" i="1"/>
  <c r="H1431" i="1"/>
  <c r="G1433" i="1"/>
  <c r="C1437" i="1"/>
  <c r="H1439" i="1"/>
  <c r="G1441" i="1"/>
  <c r="I1441" i="1" s="1"/>
  <c r="J1441" i="1"/>
  <c r="H1443" i="1"/>
  <c r="G1445" i="1"/>
  <c r="G1448" i="1"/>
  <c r="I1448" i="1" s="1"/>
  <c r="G1452" i="1"/>
  <c r="I1452" i="1" s="1"/>
  <c r="G1454" i="1"/>
  <c r="G1456" i="1"/>
  <c r="I1456" i="1" s="1"/>
  <c r="G1460" i="1"/>
  <c r="I1460" i="1" s="1"/>
  <c r="G1462" i="1"/>
  <c r="I1462" i="1" s="1"/>
  <c r="H1464" i="1"/>
  <c r="J1464" i="1"/>
  <c r="G1466" i="1"/>
  <c r="H1468" i="1"/>
  <c r="J1468" i="1"/>
  <c r="G1472" i="1"/>
  <c r="I1472" i="1" s="1"/>
  <c r="H1474" i="1"/>
  <c r="I1474" i="1" s="1"/>
  <c r="J1474" i="1"/>
  <c r="G1477" i="1"/>
  <c r="I1477" i="1" s="1"/>
  <c r="H1479" i="1"/>
  <c r="I1479" i="1" s="1"/>
  <c r="J1479" i="1"/>
  <c r="H1484" i="1"/>
  <c r="G1489" i="1"/>
  <c r="H1492" i="1"/>
  <c r="G1497" i="1"/>
  <c r="H1500" i="1"/>
  <c r="G1505" i="1"/>
  <c r="H1508" i="1"/>
  <c r="G1513" i="1"/>
  <c r="H1516" i="1"/>
  <c r="G1521" i="1"/>
  <c r="H1524" i="1"/>
  <c r="G1529" i="1"/>
  <c r="H1532" i="1"/>
  <c r="G1537" i="1"/>
  <c r="H1540" i="1"/>
  <c r="G1545" i="1"/>
  <c r="H1548" i="1"/>
  <c r="G1553" i="1"/>
  <c r="H1556" i="1"/>
  <c r="G1561" i="1"/>
  <c r="H1564" i="1"/>
  <c r="G1569" i="1"/>
  <c r="H1572" i="1"/>
  <c r="G1577" i="1"/>
  <c r="H1580" i="1"/>
  <c r="H29" i="3"/>
  <c r="E7" i="4"/>
  <c r="F140" i="4"/>
  <c r="D139" i="4"/>
  <c r="F196" i="4"/>
  <c r="E224" i="4"/>
  <c r="D220" i="1" s="1"/>
  <c r="F180" i="5"/>
  <c r="D177" i="5"/>
  <c r="F242" i="5"/>
  <c r="D238" i="5"/>
  <c r="F5" i="6"/>
  <c r="H290" i="9"/>
  <c r="E290" i="9" s="1"/>
  <c r="B290" i="9" s="1"/>
  <c r="E146" i="5"/>
  <c r="D1124" i="1" s="1"/>
  <c r="D206" i="5"/>
  <c r="E252" i="4"/>
  <c r="D248" i="1" s="1"/>
  <c r="E644" i="4"/>
  <c r="D638" i="1" s="1"/>
  <c r="E484" i="4"/>
  <c r="D478" i="1" s="1"/>
  <c r="D529" i="4"/>
  <c r="D593" i="4"/>
  <c r="D7" i="5"/>
  <c r="E114" i="6"/>
  <c r="F114" i="6" s="1"/>
  <c r="D263" i="4"/>
  <c r="D643" i="4"/>
  <c r="F416" i="4"/>
  <c r="D459" i="4"/>
  <c r="E87" i="5"/>
  <c r="D1065" i="1" s="1"/>
  <c r="D190" i="5"/>
  <c r="F207" i="5"/>
  <c r="E245" i="5"/>
  <c r="D1222" i="1" s="1"/>
  <c r="D35" i="6"/>
  <c r="E5" i="7"/>
  <c r="G315" i="9" s="1"/>
  <c r="E315" i="9" s="1"/>
  <c r="E144" i="9"/>
  <c r="B144" i="9" s="1"/>
  <c r="E148" i="9"/>
  <c r="B148" i="9" s="1"/>
  <c r="E152" i="9"/>
  <c r="B152" i="9" s="1"/>
  <c r="B96" i="9"/>
  <c r="B100" i="9"/>
  <c r="B132" i="9"/>
  <c r="G164" i="9"/>
  <c r="E164" i="9" s="1"/>
  <c r="B164" i="9" s="1"/>
  <c r="G168" i="9"/>
  <c r="E168" i="9" s="1"/>
  <c r="B168" i="9" s="1"/>
  <c r="G172" i="9"/>
  <c r="E172" i="9" s="1"/>
  <c r="B172" i="9" s="1"/>
  <c r="G176" i="9"/>
  <c r="E176" i="9" s="1"/>
  <c r="B176" i="9" s="1"/>
  <c r="G180" i="9"/>
  <c r="E180" i="9" s="1"/>
  <c r="B1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M213" i="9"/>
  <c r="G187" i="9"/>
  <c r="E187" i="9" s="1"/>
  <c r="B187" i="9" s="1"/>
  <c r="G166" i="9"/>
  <c r="H165" i="9"/>
  <c r="G189" i="9"/>
  <c r="E189" i="9" s="1"/>
  <c r="B189" i="9" s="1"/>
  <c r="G190" i="9"/>
  <c r="E190" i="9" s="1"/>
  <c r="B190" i="9" s="1"/>
  <c r="G188" i="9"/>
  <c r="E188" i="9" s="1"/>
  <c r="B188" i="9" s="1"/>
  <c r="G186" i="9"/>
  <c r="E186" i="9" s="1"/>
  <c r="B186" i="9" s="1"/>
  <c r="G182" i="9"/>
  <c r="E182" i="9" s="1"/>
  <c r="B182" i="9" s="1"/>
  <c r="G178" i="9"/>
  <c r="E178" i="9" s="1"/>
  <c r="B178" i="9" s="1"/>
  <c r="G174" i="9"/>
  <c r="E174" i="9" s="1"/>
  <c r="B174" i="9" s="1"/>
  <c r="G170" i="9"/>
  <c r="E170" i="9" s="1"/>
  <c r="B170" i="9" s="1"/>
  <c r="H166" i="9"/>
  <c r="G162" i="9"/>
  <c r="E162" i="9" s="1"/>
  <c r="B162" i="9" s="1"/>
  <c r="G183" i="9"/>
  <c r="E183" i="9" s="1"/>
  <c r="B183" i="9" s="1"/>
  <c r="G179" i="9"/>
  <c r="E179" i="9" s="1"/>
  <c r="B179" i="9" s="1"/>
  <c r="G175" i="9"/>
  <c r="E175" i="9" s="1"/>
  <c r="B175" i="9" s="1"/>
  <c r="G171" i="9"/>
  <c r="E171" i="9" s="1"/>
  <c r="B171" i="9" s="1"/>
  <c r="G167" i="9"/>
  <c r="E167" i="9" s="1"/>
  <c r="B167" i="9" s="1"/>
  <c r="G163" i="9"/>
  <c r="E163" i="9" s="1"/>
  <c r="B163" i="9" s="1"/>
  <c r="I10" i="9"/>
  <c r="B104" i="9"/>
  <c r="B108" i="9"/>
  <c r="B112" i="9"/>
  <c r="B116" i="9"/>
  <c r="B120" i="9"/>
  <c r="B124" i="9"/>
  <c r="B128" i="9"/>
  <c r="B102" i="9"/>
  <c r="B110" i="9"/>
  <c r="G161" i="9"/>
  <c r="E161" i="9" s="1"/>
  <c r="B161" i="9" s="1"/>
  <c r="G165" i="9"/>
  <c r="E165" i="9" s="1"/>
  <c r="B165" i="9" s="1"/>
  <c r="G169" i="9"/>
  <c r="E169" i="9" s="1"/>
  <c r="B169" i="9" s="1"/>
  <c r="G173" i="9"/>
  <c r="E173" i="9" s="1"/>
  <c r="B173" i="9" s="1"/>
  <c r="G177" i="9"/>
  <c r="E177" i="9" s="1"/>
  <c r="B177" i="9" s="1"/>
  <c r="G181" i="9"/>
  <c r="E181" i="9" s="1"/>
  <c r="B181" i="9" s="1"/>
  <c r="G185" i="9"/>
  <c r="E185" i="9" s="1"/>
  <c r="B185" i="9" s="1"/>
  <c r="F277" i="9"/>
  <c r="F221" i="9"/>
  <c r="B221" i="9" s="1"/>
  <c r="F237" i="9"/>
  <c r="B237" i="9" s="1"/>
  <c r="F253" i="9"/>
  <c r="B253" i="9" s="1"/>
  <c r="B259" i="9"/>
  <c r="B267" i="9"/>
  <c r="B268" i="9"/>
  <c r="F229" i="9"/>
  <c r="B229" i="9" s="1"/>
  <c r="B251" i="9"/>
  <c r="B263" i="9"/>
  <c r="B271" i="9"/>
  <c r="E287" i="9"/>
  <c r="B287" i="9" s="1"/>
  <c r="B293" i="9"/>
  <c r="E295" i="9"/>
  <c r="B295" i="9" s="1"/>
  <c r="G1481" i="1" l="1"/>
  <c r="E141" i="6"/>
  <c r="H310" i="9"/>
  <c r="D1183" i="1"/>
  <c r="F152" i="4"/>
  <c r="F133" i="4"/>
  <c r="F50" i="4"/>
  <c r="D46" i="1"/>
  <c r="B315" i="9"/>
  <c r="E314" i="9"/>
  <c r="I10" i="3" s="1"/>
  <c r="D289" i="4"/>
  <c r="H17" i="3"/>
  <c r="C147" i="1"/>
  <c r="F35" i="6"/>
  <c r="C1329" i="1"/>
  <c r="H25" i="3"/>
  <c r="F263" i="4"/>
  <c r="C259" i="1"/>
  <c r="F124" i="4"/>
  <c r="C120" i="1"/>
  <c r="F118" i="5"/>
  <c r="C1096" i="1"/>
  <c r="I28" i="3"/>
  <c r="D1435" i="1"/>
  <c r="F311" i="4"/>
  <c r="C306" i="1"/>
  <c r="E166" i="9"/>
  <c r="B166" i="9" s="1"/>
  <c r="B192" i="9"/>
  <c r="F213" i="9"/>
  <c r="B213" i="9" s="1"/>
  <c r="D68" i="5"/>
  <c r="G310" i="9"/>
  <c r="E310" i="9" s="1"/>
  <c r="B310" i="9" s="1"/>
  <c r="F206" i="5"/>
  <c r="C1183" i="1"/>
  <c r="F238" i="5"/>
  <c r="D237" i="5"/>
  <c r="C1215" i="1"/>
  <c r="F146" i="5"/>
  <c r="F139" i="4"/>
  <c r="C135" i="1"/>
  <c r="F567" i="4"/>
  <c r="C561" i="1"/>
  <c r="F87" i="5"/>
  <c r="C1065" i="1"/>
  <c r="I1439" i="1"/>
  <c r="I1464" i="1"/>
  <c r="I1465" i="1"/>
  <c r="I29" i="3"/>
  <c r="D1436" i="1"/>
  <c r="G309" i="9"/>
  <c r="E309" i="9" s="1"/>
  <c r="B309" i="9" s="1"/>
  <c r="F190" i="5"/>
  <c r="C1167" i="1"/>
  <c r="F643" i="4"/>
  <c r="C637" i="1"/>
  <c r="D6" i="5"/>
  <c r="H20" i="3"/>
  <c r="C985" i="1"/>
  <c r="H1124" i="1"/>
  <c r="G1124" i="1"/>
  <c r="D141" i="6"/>
  <c r="G1437" i="1"/>
  <c r="H1437" i="1"/>
  <c r="E68" i="5"/>
  <c r="F215" i="4"/>
  <c r="C211" i="1"/>
  <c r="E151" i="4"/>
  <c r="F151" i="4" s="1"/>
  <c r="D148" i="1"/>
  <c r="F89" i="6"/>
  <c r="C1383" i="1"/>
  <c r="F644" i="4"/>
  <c r="C638" i="1"/>
  <c r="F350" i="4"/>
  <c r="C345" i="1"/>
  <c r="F472" i="4"/>
  <c r="C466" i="1"/>
  <c r="I1468" i="1"/>
  <c r="F484" i="4"/>
  <c r="C478" i="1"/>
  <c r="F421" i="4"/>
  <c r="D420" i="4"/>
  <c r="C415" i="1"/>
  <c r="G129" i="1"/>
  <c r="H129" i="1"/>
  <c r="H1235" i="1"/>
  <c r="F593" i="4"/>
  <c r="C587" i="1"/>
  <c r="G307" i="9"/>
  <c r="E307" i="9" s="1"/>
  <c r="B307" i="9" s="1"/>
  <c r="F177" i="5"/>
  <c r="D176" i="5"/>
  <c r="C1154" i="1"/>
  <c r="E6" i="4"/>
  <c r="D3" i="1"/>
  <c r="F580" i="4"/>
  <c r="C574" i="1"/>
  <c r="F252" i="4"/>
  <c r="C248" i="1"/>
  <c r="K1450" i="9"/>
  <c r="G313" i="9"/>
  <c r="E313" i="9" s="1"/>
  <c r="B313" i="9" s="1"/>
  <c r="I34" i="3"/>
  <c r="C1517" i="1"/>
  <c r="E237" i="5"/>
  <c r="E175" i="5" s="1"/>
  <c r="D1152" i="1" s="1"/>
  <c r="D1215" i="1"/>
  <c r="H19" i="9"/>
  <c r="E19" i="9" s="1"/>
  <c r="B19" i="9" s="1"/>
  <c r="H1222" i="1"/>
  <c r="G1222" i="1"/>
  <c r="F459" i="4"/>
  <c r="C453" i="1"/>
  <c r="I27" i="3"/>
  <c r="D1408" i="1"/>
  <c r="F529" i="4"/>
  <c r="D528" i="4"/>
  <c r="C523" i="1"/>
  <c r="F245" i="5"/>
  <c r="I1466" i="1"/>
  <c r="F163" i="4"/>
  <c r="C159" i="1"/>
  <c r="D6" i="4"/>
  <c r="F7" i="4"/>
  <c r="C3" i="1"/>
  <c r="E7" i="5"/>
  <c r="D990" i="1"/>
  <c r="F396" i="4"/>
  <c r="C391" i="1"/>
  <c r="D298" i="4"/>
  <c r="G312" i="9"/>
  <c r="E312" i="9" s="1"/>
  <c r="I22" i="3"/>
  <c r="D1153" i="1"/>
  <c r="F363" i="4"/>
  <c r="C358" i="1"/>
  <c r="F224" i="4"/>
  <c r="C220" i="1"/>
  <c r="G21" i="9"/>
  <c r="E21" i="9" s="1"/>
  <c r="E420" i="4"/>
  <c r="I1459" i="1"/>
  <c r="I1457" i="1"/>
  <c r="G46" i="1" l="1"/>
  <c r="H46" i="1"/>
  <c r="H990" i="1"/>
  <c r="G990" i="1"/>
  <c r="F298" i="4"/>
  <c r="D407" i="4"/>
  <c r="C293" i="1"/>
  <c r="E6" i="5"/>
  <c r="I20" i="3"/>
  <c r="D985" i="1"/>
  <c r="H985" i="1" s="1"/>
  <c r="H159" i="1"/>
  <c r="G159" i="1"/>
  <c r="H523" i="1"/>
  <c r="G523" i="1"/>
  <c r="H1517" i="1"/>
  <c r="G1517" i="1"/>
  <c r="H11" i="3"/>
  <c r="H248" i="1"/>
  <c r="G248" i="1"/>
  <c r="D635" i="4"/>
  <c r="F420" i="4"/>
  <c r="C414" i="1"/>
  <c r="G1383" i="1"/>
  <c r="H1383" i="1"/>
  <c r="H211" i="1"/>
  <c r="G211" i="1"/>
  <c r="H637" i="1"/>
  <c r="G637" i="1"/>
  <c r="G391" i="1"/>
  <c r="H391" i="1"/>
  <c r="H3" i="1"/>
  <c r="G3" i="1"/>
  <c r="F528" i="4"/>
  <c r="D636" i="4"/>
  <c r="C522" i="1"/>
  <c r="H453" i="1"/>
  <c r="G453" i="1"/>
  <c r="E412" i="4"/>
  <c r="I16" i="3"/>
  <c r="D2" i="1"/>
  <c r="G466" i="1"/>
  <c r="H466" i="1"/>
  <c r="D408" i="4"/>
  <c r="F141" i="6"/>
  <c r="C1435" i="1"/>
  <c r="H28" i="3"/>
  <c r="H1436" i="1"/>
  <c r="G1436" i="1"/>
  <c r="H1215" i="1"/>
  <c r="G1215" i="1"/>
  <c r="H120" i="1"/>
  <c r="G120" i="1"/>
  <c r="E311" i="9"/>
  <c r="B312" i="9"/>
  <c r="H220" i="1"/>
  <c r="G220" i="1"/>
  <c r="E635" i="4"/>
  <c r="D629" i="1" s="1"/>
  <c r="D414" i="1"/>
  <c r="E636" i="4"/>
  <c r="D630" i="1" s="1"/>
  <c r="G358" i="1"/>
  <c r="H358" i="1"/>
  <c r="G574" i="1"/>
  <c r="H574" i="1"/>
  <c r="H1154" i="1"/>
  <c r="G1154" i="1"/>
  <c r="G587" i="1"/>
  <c r="H587" i="1"/>
  <c r="G478" i="1"/>
  <c r="H478" i="1"/>
  <c r="H638" i="1"/>
  <c r="G638" i="1"/>
  <c r="G148" i="1"/>
  <c r="H148" i="1"/>
  <c r="I21" i="3"/>
  <c r="D1046" i="1"/>
  <c r="F6" i="5"/>
  <c r="C984" i="1"/>
  <c r="H1167" i="1"/>
  <c r="G1167" i="1"/>
  <c r="H1065" i="1"/>
  <c r="G1065" i="1"/>
  <c r="H135" i="1"/>
  <c r="G135" i="1"/>
  <c r="H23" i="3"/>
  <c r="F237" i="5"/>
  <c r="C1214" i="1"/>
  <c r="D291" i="4"/>
  <c r="D413" i="4"/>
  <c r="C285" i="1"/>
  <c r="B21" i="9"/>
  <c r="D412" i="4"/>
  <c r="D290" i="4"/>
  <c r="H16" i="3"/>
  <c r="F6" i="4"/>
  <c r="C2" i="1"/>
  <c r="H1408" i="1"/>
  <c r="G1408" i="1"/>
  <c r="I23" i="3"/>
  <c r="D1214" i="1"/>
  <c r="F176" i="5"/>
  <c r="D175" i="5"/>
  <c r="C1153" i="1"/>
  <c r="H22" i="3"/>
  <c r="H415" i="1"/>
  <c r="G415" i="1"/>
  <c r="G345" i="1"/>
  <c r="H345" i="1"/>
  <c r="E289" i="4"/>
  <c r="F289" i="4" s="1"/>
  <c r="I17" i="3"/>
  <c r="D147" i="1"/>
  <c r="H147" i="1" s="1"/>
  <c r="F7" i="5"/>
  <c r="F68" i="5"/>
  <c r="H21" i="3"/>
  <c r="C1046" i="1"/>
  <c r="H306" i="1"/>
  <c r="G306" i="1"/>
  <c r="H1096" i="1"/>
  <c r="G1096" i="1"/>
  <c r="G317" i="9"/>
  <c r="E317" i="9" s="1"/>
  <c r="G1329" i="1"/>
  <c r="H1329" i="1"/>
  <c r="H9" i="3"/>
  <c r="G561" i="1"/>
  <c r="H561" i="1"/>
  <c r="H1183" i="1"/>
  <c r="G1183" i="1"/>
  <c r="G259" i="1"/>
  <c r="H259" i="1"/>
  <c r="F408" i="4" l="1"/>
  <c r="C403" i="1"/>
  <c r="D640" i="4"/>
  <c r="D415" i="4"/>
  <c r="C408" i="1"/>
  <c r="E639" i="4"/>
  <c r="D407" i="1"/>
  <c r="H522" i="1"/>
  <c r="G522" i="1"/>
  <c r="I11" i="3"/>
  <c r="N3" i="9"/>
  <c r="K3" i="9"/>
  <c r="H1046" i="1"/>
  <c r="G1046" i="1"/>
  <c r="H414" i="1"/>
  <c r="G414" i="1"/>
  <c r="F407" i="4"/>
  <c r="C402" i="1"/>
  <c r="F175" i="5"/>
  <c r="C1152" i="1"/>
  <c r="G147" i="1"/>
  <c r="E291" i="4"/>
  <c r="D287" i="1" s="1"/>
  <c r="E413" i="4"/>
  <c r="F413" i="4" s="1"/>
  <c r="D285" i="1"/>
  <c r="H285" i="1" s="1"/>
  <c r="C286" i="1"/>
  <c r="F291" i="4"/>
  <c r="C287" i="1"/>
  <c r="G278" i="9"/>
  <c r="G1435" i="1"/>
  <c r="H1435" i="1"/>
  <c r="E290" i="4"/>
  <c r="F290" i="4" s="1"/>
  <c r="F636" i="4"/>
  <c r="C630" i="1"/>
  <c r="G985" i="1"/>
  <c r="F635" i="4"/>
  <c r="C629" i="1"/>
  <c r="H278" i="9"/>
  <c r="D984" i="1"/>
  <c r="H8" i="3" s="1"/>
  <c r="H1153" i="1"/>
  <c r="G1153" i="1"/>
  <c r="E316" i="9"/>
  <c r="I9" i="3" s="1"/>
  <c r="B317" i="9"/>
  <c r="H2" i="1"/>
  <c r="G2" i="1"/>
  <c r="D639" i="4"/>
  <c r="D414" i="4"/>
  <c r="F412" i="4"/>
  <c r="C407" i="1"/>
  <c r="H1214" i="1"/>
  <c r="G1214" i="1"/>
  <c r="G284" i="9"/>
  <c r="E284" i="9" s="1"/>
  <c r="B284" i="9" s="1"/>
  <c r="H293" i="1"/>
  <c r="G293" i="1"/>
  <c r="G984" i="1" l="1"/>
  <c r="H984" i="1"/>
  <c r="E278" i="9"/>
  <c r="B278" i="9" s="1"/>
  <c r="G285" i="1"/>
  <c r="M3" i="9"/>
  <c r="D633" i="1"/>
  <c r="D642" i="4"/>
  <c r="C634" i="1"/>
  <c r="F414" i="4"/>
  <c r="C409" i="1"/>
  <c r="H407" i="1"/>
  <c r="G407" i="1"/>
  <c r="G629" i="1"/>
  <c r="H629" i="1"/>
  <c r="D286" i="1"/>
  <c r="H287" i="1"/>
  <c r="G287" i="1"/>
  <c r="H1152" i="1"/>
  <c r="G1152" i="1"/>
  <c r="E414" i="4"/>
  <c r="D409" i="1" s="1"/>
  <c r="E640" i="4"/>
  <c r="E415" i="4"/>
  <c r="D410" i="1" s="1"/>
  <c r="D408" i="1"/>
  <c r="H408" i="1" s="1"/>
  <c r="H403" i="1"/>
  <c r="G403" i="1"/>
  <c r="F639" i="4"/>
  <c r="D641" i="4"/>
  <c r="C633" i="1"/>
  <c r="G630" i="1"/>
  <c r="H630" i="1"/>
  <c r="G286" i="1"/>
  <c r="H402" i="1"/>
  <c r="G402" i="1"/>
  <c r="C410" i="1"/>
  <c r="E277" i="9" l="1"/>
  <c r="I8" i="3" s="1"/>
  <c r="F415" i="4"/>
  <c r="H286" i="1"/>
  <c r="F641" i="4"/>
  <c r="D645" i="4"/>
  <c r="C635" i="1"/>
  <c r="G408" i="1"/>
  <c r="E642" i="4"/>
  <c r="F642" i="4" s="1"/>
  <c r="D634" i="1"/>
  <c r="H634" i="1" s="1"/>
  <c r="E641" i="4"/>
  <c r="H410" i="1"/>
  <c r="G410" i="1"/>
  <c r="H633" i="1"/>
  <c r="G633" i="1"/>
  <c r="D646" i="4"/>
  <c r="C636" i="1"/>
  <c r="H409" i="1"/>
  <c r="G409" i="1"/>
  <c r="F640" i="4"/>
  <c r="H18" i="3" l="1"/>
  <c r="C639" i="1"/>
  <c r="E645" i="4"/>
  <c r="D635" i="1"/>
  <c r="G276" i="9"/>
  <c r="E276" i="9" s="1"/>
  <c r="B276" i="9" s="1"/>
  <c r="G634" i="1"/>
  <c r="E646" i="4"/>
  <c r="D636" i="1"/>
  <c r="H636" i="1" s="1"/>
  <c r="F646" i="4"/>
  <c r="H19" i="3"/>
  <c r="C640" i="1"/>
  <c r="G635" i="1"/>
  <c r="H635" i="1"/>
  <c r="G636" i="1" l="1"/>
  <c r="I19" i="3"/>
  <c r="D640" i="1"/>
  <c r="H640" i="1" s="1"/>
  <c r="I18" i="3"/>
  <c r="D639" i="1"/>
  <c r="H639" i="1" s="1"/>
  <c r="H7" i="3"/>
  <c r="F645" i="4"/>
  <c r="G640" i="1" l="1"/>
  <c r="G639" i="1"/>
  <c r="J3" i="9"/>
  <c r="M272" i="9" l="1"/>
  <c r="L272" i="9"/>
  <c r="H274" i="9"/>
  <c r="G274" i="9"/>
  <c r="H18" i="9"/>
  <c r="G18" i="9"/>
  <c r="I11" i="9"/>
  <c r="K13" i="9"/>
  <c r="J10" i="9"/>
  <c r="I7" i="9"/>
  <c r="K9" i="9"/>
  <c r="J6" i="9"/>
  <c r="K5" i="9"/>
  <c r="H17" i="9"/>
  <c r="J7" i="9"/>
  <c r="I12" i="9"/>
  <c r="I5" i="9"/>
  <c r="K11" i="9"/>
  <c r="H16" i="9"/>
  <c r="J9" i="9"/>
  <c r="H15" i="9"/>
  <c r="I8" i="9"/>
  <c r="M15" i="9"/>
  <c r="L16" i="9"/>
  <c r="K10" i="9"/>
  <c r="G16" i="9"/>
  <c r="J8" i="9"/>
  <c r="I13" i="9"/>
  <c r="I6" i="9"/>
  <c r="K12" i="9"/>
  <c r="G17" i="9"/>
  <c r="L15" i="9"/>
  <c r="K6" i="9"/>
  <c r="J11" i="9"/>
  <c r="I17" i="9"/>
  <c r="I9" i="9"/>
  <c r="G15" i="9"/>
  <c r="E15" i="9" s="1"/>
  <c r="K8" i="9"/>
  <c r="J13" i="9"/>
  <c r="M16" i="9"/>
  <c r="K7" i="9"/>
  <c r="J12" i="9"/>
  <c r="J17" i="9"/>
  <c r="J5" i="9"/>
  <c r="E18" i="9" l="1"/>
  <c r="B18" i="9" s="1"/>
  <c r="F272" i="9"/>
  <c r="E16" i="9"/>
  <c r="E9" i="9"/>
  <c r="B9" i="9" s="1"/>
  <c r="F15" i="9"/>
  <c r="B15" i="9" s="1"/>
  <c r="E274" i="9"/>
  <c r="E13" i="9"/>
  <c r="B13" i="9" s="1"/>
  <c r="F16" i="9"/>
  <c r="E12" i="9"/>
  <c r="B12" i="9" s="1"/>
  <c r="B274" i="9"/>
  <c r="E20" i="9"/>
  <c r="I7" i="3" s="1"/>
  <c r="E6" i="9"/>
  <c r="B6" i="9" s="1"/>
  <c r="E17" i="9"/>
  <c r="B17" i="9" s="1"/>
  <c r="E11" i="9"/>
  <c r="B11" i="9" s="1"/>
  <c r="E8" i="9"/>
  <c r="B8" i="9" s="1"/>
  <c r="E7" i="9"/>
  <c r="B7" i="9" s="1"/>
  <c r="B272" i="9"/>
  <c r="F20" i="9"/>
  <c r="E5" i="9"/>
  <c r="E10" i="9"/>
  <c r="B10" i="9" s="1"/>
  <c r="B16" i="9" l="1"/>
  <c r="F14" i="9"/>
  <c r="F3" i="9" s="1"/>
  <c r="E14" i="9"/>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<sst xmlns="http://schemas.openxmlformats.org/spreadsheetml/2006/main" count="4369" uniqueCount="3421">
  <si>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</si>
  <si>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</si>
  <si>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</si>
  <si>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</si>
  <si>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</si>
  <si>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</si>
  <si>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</si>
  <si>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</si>
  <si>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</si>
  <si>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</si>
  <si>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</si>
  <si>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</si>
  <si>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</si>
  <si>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</si>
  <si>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</si>
  <si>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</si>
  <si>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</si>
  <si>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</si>
  <si>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</si>
  <si>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</si>
  <si>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</si>
  <si>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</si>
  <si>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</si>
  <si>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</si>
  <si>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</si>
  <si>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</si>
  <si>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</si>
  <si>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</si>
  <si>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</si>
  <si>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</si>
  <si>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</si>
  <si>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UMJETNIČKA ŠKOLA MATKA BRAJŠE RAŠANA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</si>
  <si>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</si>
  <si>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</si>
  <si>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</si>
  <si>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</si>
  <si>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</si>
  <si>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</si>
  <si>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</si>
  <si>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</si>
  <si>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</si>
  <si>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</si>
  <si>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</si>
  <si>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</si>
  <si>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</si>
  <si>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</si>
  <si>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</si>
  <si>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</si>
  <si>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</si>
  <si>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48478 - UMJETNIČKA ŠKOLA MATKA BRAJŠE RAŠANA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</si>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</sst>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795036.07</v>
      </c>
      <c r="D2" s="6">
        <f>'PR-RAS'!E6</f>
        <v>941962.15</v>
      </c>
      <c r="E2" s="6">
        <v>0</v>
      </c>
      <c r="F2" s="6">
        <v>0</v>
      </c>
      <c r="G2" s="7">
        <f t="shared" ref="G2:G264" si="0">(B2/1000)*(C2*1+D2*2)</f>
        <v>2678.9603700000002</v>
      </c>
      <c r="H2" s="7">
        <f t="shared" ref="H2:H264" si="1">ABS(C2-ROUND(C2,0))+ABS(D2-ROUND(D2,0))</f>
        <v>0.21999999997206032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670053.49</v>
      </c>
      <c r="D46" s="1">
        <f>'PR-RAS'!E50</f>
        <v>808600.69</v>
      </c>
      <c r="E46" s="1">
        <v>0</v>
      </c>
      <c r="F46" s="1">
        <v>0</v>
      </c>
      <c r="G46" s="2">
        <f t="shared" si="0"/>
        <v>102926.46915</v>
      </c>
      <c r="H46" s="2">
        <f t="shared" si="1"/>
        <v>0.80000000004656613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670053.49</v>
      </c>
      <c r="D64" s="1">
        <f>'PR-RAS'!E68</f>
        <v>808600.69</v>
      </c>
      <c r="E64" s="1">
        <v>0</v>
      </c>
      <c r="F64" s="1">
        <v>0</v>
      </c>
      <c r="G64" s="2">
        <f t="shared" si="0"/>
        <v>144097.05681000001</v>
      </c>
      <c r="H64" s="2">
        <f t="shared" si="1"/>
        <v>0.80000000004656613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670053.49</v>
      </c>
      <c r="D65" s="1">
        <f>'PR-RAS'!E69</f>
        <v>808600.69</v>
      </c>
      <c r="E65" s="1">
        <v>0</v>
      </c>
      <c r="F65" s="1">
        <v>0</v>
      </c>
      <c r="G65" s="2">
        <f t="shared" si="0"/>
        <v>146384.31168000001</v>
      </c>
      <c r="H65" s="2">
        <f t="shared" si="1"/>
        <v>0.80000000004656613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84365.8</v>
      </c>
      <c r="D102" s="1">
        <f>'PR-RAS'!E106</f>
        <v>87384.54</v>
      </c>
      <c r="E102" s="1">
        <v>0</v>
      </c>
      <c r="F102" s="1">
        <v>0</v>
      </c>
      <c r="G102" s="2">
        <f t="shared" si="0"/>
        <v>26172.622880000003</v>
      </c>
      <c r="H102" s="2">
        <f t="shared" si="1"/>
        <v>0.66000000000349246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84365.8</v>
      </c>
      <c r="D108" s="1">
        <f>'PR-RAS'!E112</f>
        <v>87384.54</v>
      </c>
      <c r="E108" s="1">
        <v>0</v>
      </c>
      <c r="F108" s="1">
        <v>0</v>
      </c>
      <c r="G108" s="2">
        <f t="shared" si="0"/>
        <v>27727.43216</v>
      </c>
      <c r="H108" s="2">
        <f t="shared" si="1"/>
        <v>0.66000000000349246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84365.8</v>
      </c>
      <c r="D113" s="1">
        <f>'PR-RAS'!E117</f>
        <v>87384.54</v>
      </c>
      <c r="E113" s="1">
        <v>0</v>
      </c>
      <c r="F113" s="1">
        <v>0</v>
      </c>
      <c r="G113" s="2">
        <f t="shared" si="0"/>
        <v>29023.10656</v>
      </c>
      <c r="H113" s="2">
        <f t="shared" si="1"/>
        <v>0.66000000000349246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199.08</v>
      </c>
      <c r="D120" s="1">
        <f>'PR-RAS'!E124</f>
        <v>0</v>
      </c>
      <c r="E120" s="1">
        <v>0</v>
      </c>
      <c r="F120" s="1">
        <v>0</v>
      </c>
      <c r="G120" s="2">
        <f t="shared" si="0"/>
        <v>23.690519999999999</v>
      </c>
      <c r="H120" s="2">
        <f t="shared" si="1"/>
        <v>8.0000000000012506E-2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199.08</v>
      </c>
      <c r="D124" s="1">
        <f>'PR-RAS'!E128</f>
        <v>0</v>
      </c>
      <c r="E124" s="1">
        <v>0</v>
      </c>
      <c r="F124" s="1">
        <v>0</v>
      </c>
      <c r="G124" s="2">
        <f t="shared" si="0"/>
        <v>24.486840000000001</v>
      </c>
      <c r="H124" s="2">
        <f t="shared" si="1"/>
        <v>8.0000000000012506E-2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199.08</v>
      </c>
      <c r="D125" s="1">
        <f>'PR-RAS'!E129</f>
        <v>0</v>
      </c>
      <c r="E125" s="1">
        <v>0</v>
      </c>
      <c r="F125" s="1">
        <v>0</v>
      </c>
      <c r="G125" s="2">
        <f t="shared" si="0"/>
        <v>24.685920000000003</v>
      </c>
      <c r="H125" s="2">
        <f t="shared" si="1"/>
        <v>8.0000000000012506E-2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40417.699999999997</v>
      </c>
      <c r="D129" s="1">
        <f>'PR-RAS'!E133</f>
        <v>45976.92</v>
      </c>
      <c r="E129" s="1">
        <v>0</v>
      </c>
      <c r="F129" s="1">
        <v>0</v>
      </c>
      <c r="G129" s="2">
        <f t="shared" si="0"/>
        <v>16943.557119999998</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40417.699999999997</v>
      </c>
      <c r="D130" s="1">
        <f>'PR-RAS'!E134</f>
        <v>45976.92</v>
      </c>
      <c r="E130" s="1">
        <v>0</v>
      </c>
      <c r="F130" s="1">
        <v>0</v>
      </c>
      <c r="G130" s="2">
        <f t="shared" si="0"/>
        <v>17075.928659999998</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39754.089999999997</v>
      </c>
      <c r="D131" s="1">
        <f>'PR-RAS'!E135</f>
        <v>40514.519999999997</v>
      </c>
      <c r="E131" s="1">
        <v>0</v>
      </c>
      <c r="F131" s="1">
        <v>0</v>
      </c>
      <c r="G131" s="2">
        <f t="shared" si="0"/>
        <v>15701.8069</v>
      </c>
      <c r="H131" s="2">
        <f t="shared" si="1"/>
        <v>0.56999999999970896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663.61</v>
      </c>
      <c r="D132" s="1">
        <f>'PR-RAS'!E136</f>
        <v>5462.4</v>
      </c>
      <c r="E132" s="1">
        <v>0</v>
      </c>
      <c r="F132" s="1">
        <v>0</v>
      </c>
      <c r="G132" s="2">
        <f t="shared" si="0"/>
        <v>1518.0817099999999</v>
      </c>
      <c r="H132" s="2">
        <f t="shared" si="1"/>
        <v>0.78999999999962256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794602.25000000012</v>
      </c>
      <c r="D147" s="1">
        <f>'PR-RAS'!E151</f>
        <v>931097.96999999986</v>
      </c>
      <c r="E147" s="1">
        <v>0</v>
      </c>
      <c r="F147" s="1">
        <v>0</v>
      </c>
      <c r="G147" s="2">
        <f t="shared" si="0"/>
        <v>387892.53573999996</v>
      </c>
      <c r="H147" s="2">
        <f t="shared" si="1"/>
        <v>0.28000000026077032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576986.84000000008</v>
      </c>
      <c r="D148" s="1">
        <f>'PR-RAS'!E152</f>
        <v>705399.71</v>
      </c>
      <c r="E148" s="1">
        <v>0</v>
      </c>
      <c r="F148" s="1">
        <v>0</v>
      </c>
      <c r="G148" s="2">
        <f t="shared" si="0"/>
        <v>292204.58022</v>
      </c>
      <c r="H148" s="2">
        <f t="shared" si="1"/>
        <v>0.44999999995343387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477302.24</v>
      </c>
      <c r="D149" s="1">
        <f>'PR-RAS'!E153</f>
        <v>582296.57999999996</v>
      </c>
      <c r="E149" s="1">
        <v>0</v>
      </c>
      <c r="F149" s="1">
        <v>0</v>
      </c>
      <c r="G149" s="2">
        <f t="shared" si="0"/>
        <v>243000.51919999998</v>
      </c>
      <c r="H149" s="2">
        <f t="shared" si="1"/>
        <v>0.66000000003259629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477302.24</v>
      </c>
      <c r="D150" s="1">
        <f>'PR-RAS'!E154</f>
        <v>582296.57999999996</v>
      </c>
      <c r="E150" s="1">
        <v>0</v>
      </c>
      <c r="F150" s="1">
        <v>0</v>
      </c>
      <c r="G150" s="2">
        <f t="shared" si="0"/>
        <v>244642.41459999999</v>
      </c>
      <c r="H150" s="2">
        <f t="shared" si="1"/>
        <v>0.66000000003259629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20922.34</v>
      </c>
      <c r="D154" s="1">
        <f>'PR-RAS'!E158</f>
        <v>27024</v>
      </c>
      <c r="E154" s="1">
        <v>0</v>
      </c>
      <c r="F154" s="1">
        <v>0</v>
      </c>
      <c r="G154" s="2">
        <f t="shared" si="0"/>
        <v>11470.462019999999</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78762.260000000009</v>
      </c>
      <c r="D155" s="1">
        <f>'PR-RAS'!E159</f>
        <v>96079.13</v>
      </c>
      <c r="E155" s="1">
        <v>0</v>
      </c>
      <c r="F155" s="1">
        <v>0</v>
      </c>
      <c r="G155" s="2">
        <f t="shared" si="0"/>
        <v>41721.76008</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78744.320000000007</v>
      </c>
      <c r="D157" s="1">
        <f>'PR-RAS'!E161</f>
        <v>96079.13</v>
      </c>
      <c r="E157" s="1">
        <v>0</v>
      </c>
      <c r="F157" s="1">
        <v>0</v>
      </c>
      <c r="G157" s="2">
        <f t="shared" si="0"/>
        <v>42260.802480000006</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17.940000000000001</v>
      </c>
      <c r="D158" s="1">
        <f>'PR-RAS'!E162</f>
        <v>0</v>
      </c>
      <c r="E158" s="1">
        <v>0</v>
      </c>
      <c r="F158" s="1">
        <v>0</v>
      </c>
      <c r="G158" s="2">
        <f t="shared" si="0"/>
        <v>2.8165800000000001</v>
      </c>
      <c r="H158" s="2">
        <f t="shared" si="1"/>
        <v>5.9999999999998721E-2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217175.34999999998</v>
      </c>
      <c r="D159" s="1">
        <f>'PR-RAS'!E163</f>
        <v>225375.18</v>
      </c>
      <c r="E159" s="1">
        <v>0</v>
      </c>
      <c r="F159" s="1">
        <v>0</v>
      </c>
      <c r="G159" s="2">
        <f t="shared" si="0"/>
        <v>105532.26217999999</v>
      </c>
      <c r="H159" s="2">
        <f t="shared" si="1"/>
        <v>0.52999999996973202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66014.14</v>
      </c>
      <c r="D160" s="1">
        <f>'PR-RAS'!E164</f>
        <v>70378.899999999994</v>
      </c>
      <c r="E160" s="1">
        <v>0</v>
      </c>
      <c r="F160" s="1">
        <v>0</v>
      </c>
      <c r="G160" s="2">
        <f t="shared" si="0"/>
        <v>32876.73846</v>
      </c>
      <c r="H160" s="2">
        <f t="shared" si="1"/>
        <v>0.24000000000523869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15808.35</v>
      </c>
      <c r="D161" s="1">
        <f>'PR-RAS'!E165</f>
        <v>12006.03</v>
      </c>
      <c r="E161" s="1">
        <v>0</v>
      </c>
      <c r="F161" s="1">
        <v>0</v>
      </c>
      <c r="G161" s="2">
        <f t="shared" si="0"/>
        <v>6371.2656000000006</v>
      </c>
      <c r="H161" s="2">
        <f t="shared" si="1"/>
        <v>0.38000000000101863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50060.86</v>
      </c>
      <c r="D162" s="1">
        <f>'PR-RAS'!E166</f>
        <v>57827.81</v>
      </c>
      <c r="E162" s="1">
        <v>0</v>
      </c>
      <c r="F162" s="1">
        <v>0</v>
      </c>
      <c r="G162" s="2">
        <f t="shared" si="0"/>
        <v>26680.353279999999</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119.45</v>
      </c>
      <c r="D163" s="1">
        <f>'PR-RAS'!E167</f>
        <v>537.5</v>
      </c>
      <c r="E163" s="1">
        <v>0</v>
      </c>
      <c r="F163" s="1">
        <v>0</v>
      </c>
      <c r="G163" s="2">
        <f t="shared" si="0"/>
        <v>193.5009</v>
      </c>
      <c r="H163" s="2">
        <f t="shared" si="1"/>
        <v>0.95000000000000284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25.48</v>
      </c>
      <c r="D164" s="1">
        <f>'PR-RAS'!E168</f>
        <v>7.56</v>
      </c>
      <c r="E164" s="1">
        <v>0</v>
      </c>
      <c r="F164" s="1">
        <v>0</v>
      </c>
      <c r="G164" s="2">
        <f t="shared" si="0"/>
        <v>6.6178000000000008</v>
      </c>
      <c r="H164" s="2">
        <f t="shared" si="1"/>
        <v>0.92000000000000082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24517.769999999997</v>
      </c>
      <c r="D165" s="1">
        <f>'PR-RAS'!E169</f>
        <v>26694.170000000002</v>
      </c>
      <c r="E165" s="1">
        <v>0</v>
      </c>
      <c r="F165" s="1">
        <v>0</v>
      </c>
      <c r="G165" s="2">
        <f t="shared" si="0"/>
        <v>12776.60204</v>
      </c>
      <c r="H165" s="2">
        <f t="shared" si="1"/>
        <v>0.40000000000509317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4695.72</v>
      </c>
      <c r="D166" s="1">
        <f>'PR-RAS'!E170</f>
        <v>6636.58</v>
      </c>
      <c r="E166" s="1">
        <v>0</v>
      </c>
      <c r="F166" s="1">
        <v>0</v>
      </c>
      <c r="G166" s="2">
        <f t="shared" si="0"/>
        <v>2964.8652000000002</v>
      </c>
      <c r="H166" s="2">
        <f t="shared" si="1"/>
        <v>0.6999999999998181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13599.19</v>
      </c>
      <c r="D168" s="1">
        <f>'PR-RAS'!E172</f>
        <v>15397.35</v>
      </c>
      <c r="E168" s="1">
        <v>0</v>
      </c>
      <c r="F168" s="1">
        <v>0</v>
      </c>
      <c r="G168" s="2">
        <f t="shared" si="0"/>
        <v>7413.77963</v>
      </c>
      <c r="H168" s="2">
        <f t="shared" si="1"/>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696.6</v>
      </c>
      <c r="D169" s="1">
        <f>'PR-RAS'!E173</f>
        <v>754.02</v>
      </c>
      <c r="E169" s="1">
        <v>0</v>
      </c>
      <c r="F169" s="1">
        <v>0</v>
      </c>
      <c r="G169" s="2">
        <f t="shared" si="0"/>
        <v>370.37952000000001</v>
      </c>
      <c r="H169" s="2">
        <f t="shared" si="1"/>
        <v>0.41999999999995907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5526.26</v>
      </c>
      <c r="D170" s="1">
        <f>'PR-RAS'!E174</f>
        <v>3845.84</v>
      </c>
      <c r="E170" s="1">
        <v>0</v>
      </c>
      <c r="F170" s="1">
        <v>0</v>
      </c>
      <c r="G170" s="2">
        <f t="shared" si="0"/>
        <v>2233.8318600000002</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60.38</v>
      </c>
      <c r="E172" s="1">
        <v>0</v>
      </c>
      <c r="F172" s="1">
        <v>0</v>
      </c>
      <c r="G172" s="2">
        <f t="shared" si="0"/>
        <v>20.649960000000004</v>
      </c>
      <c r="H172" s="2">
        <f t="shared" si="1"/>
        <v>0.38000000000000256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93756.7</v>
      </c>
      <c r="D173" s="1">
        <f>'PR-RAS'!E177</f>
        <v>95913.81</v>
      </c>
      <c r="E173" s="1">
        <v>0</v>
      </c>
      <c r="F173" s="1">
        <v>0</v>
      </c>
      <c r="G173" s="2">
        <f t="shared" si="0"/>
        <v>49120.503039999996</v>
      </c>
      <c r="H173" s="2">
        <f t="shared" si="1"/>
        <v>0.49000000000523869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2432.4499999999998</v>
      </c>
      <c r="D174" s="1">
        <f>'PR-RAS'!E178</f>
        <v>2262.31</v>
      </c>
      <c r="E174" s="1">
        <v>0</v>
      </c>
      <c r="F174" s="1">
        <v>0</v>
      </c>
      <c r="G174" s="2">
        <f t="shared" si="0"/>
        <v>1203.5731099999998</v>
      </c>
      <c r="H174" s="2">
        <f t="shared" si="1"/>
        <v>0.75999999999976353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11606.43</v>
      </c>
      <c r="D175" s="1">
        <f>'PR-RAS'!E179</f>
        <v>5725</v>
      </c>
      <c r="E175" s="1">
        <v>0</v>
      </c>
      <c r="F175" s="1">
        <v>0</v>
      </c>
      <c r="G175" s="2">
        <f t="shared" si="0"/>
        <v>4011.81882</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1691.7</v>
      </c>
      <c r="D176" s="1">
        <f>'PR-RAS'!E180</f>
        <v>1800.47</v>
      </c>
      <c r="E176" s="1">
        <v>0</v>
      </c>
      <c r="F176" s="1">
        <v>0</v>
      </c>
      <c r="G176" s="2">
        <f t="shared" si="0"/>
        <v>926.21199999999999</v>
      </c>
      <c r="H176" s="2">
        <f t="shared" si="1"/>
        <v>0.76999999999998181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1671.62</v>
      </c>
      <c r="D177" s="1">
        <f>'PR-RAS'!E181</f>
        <v>2413.02</v>
      </c>
      <c r="E177" s="1">
        <v>0</v>
      </c>
      <c r="F177" s="1">
        <v>0</v>
      </c>
      <c r="G177" s="2">
        <f t="shared" si="0"/>
        <v>1143.58816</v>
      </c>
      <c r="H177" s="2">
        <f t="shared" si="1"/>
        <v>0.40000000000009095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17988.919999999998</v>
      </c>
      <c r="D178" s="1">
        <f>'PR-RAS'!E182</f>
        <v>21877.7</v>
      </c>
      <c r="E178" s="1">
        <v>0</v>
      </c>
      <c r="F178" s="1">
        <v>0</v>
      </c>
      <c r="G178" s="2">
        <f t="shared" si="0"/>
        <v>10928.744639999999</v>
      </c>
      <c r="H178" s="2">
        <f t="shared" si="1"/>
        <v>0.38000000000101863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2102.33</v>
      </c>
      <c r="D179" s="1">
        <f>'PR-RAS'!E183</f>
        <v>1592.7</v>
      </c>
      <c r="E179" s="1">
        <v>0</v>
      </c>
      <c r="F179" s="1">
        <v>0</v>
      </c>
      <c r="G179" s="2">
        <f t="shared" si="0"/>
        <v>941.21593999999993</v>
      </c>
      <c r="H179" s="2">
        <f t="shared" si="1"/>
        <v>0.62999999999988177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49859.27</v>
      </c>
      <c r="D180" s="1">
        <f>'PR-RAS'!E184</f>
        <v>53216.47</v>
      </c>
      <c r="E180" s="1">
        <v>0</v>
      </c>
      <c r="F180" s="1">
        <v>0</v>
      </c>
      <c r="G180" s="2">
        <f t="shared" si="0"/>
        <v>27976.305589999996</v>
      </c>
      <c r="H180" s="2">
        <f t="shared" si="1"/>
        <v>0.73999999999796273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2298.31</v>
      </c>
      <c r="D181" s="1">
        <f>'PR-RAS'!E185</f>
        <v>2889.89</v>
      </c>
      <c r="E181" s="1">
        <v>0</v>
      </c>
      <c r="F181" s="1">
        <v>0</v>
      </c>
      <c r="G181" s="2">
        <f t="shared" si="0"/>
        <v>1454.0562</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4105.67</v>
      </c>
      <c r="D182" s="1">
        <f>'PR-RAS'!E186</f>
        <v>4136.25</v>
      </c>
      <c r="E182" s="1">
        <v>0</v>
      </c>
      <c r="F182" s="1">
        <v>0</v>
      </c>
      <c r="G182" s="2">
        <f t="shared" si="0"/>
        <v>2240.44877</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21620.53</v>
      </c>
      <c r="D183" s="1">
        <f>'PR-RAS'!E187</f>
        <v>16280.49</v>
      </c>
      <c r="E183" s="1">
        <v>0</v>
      </c>
      <c r="F183" s="1">
        <v>0</v>
      </c>
      <c r="G183" s="2">
        <f t="shared" si="0"/>
        <v>9861.0348199999989</v>
      </c>
      <c r="H183" s="2">
        <f t="shared" si="1"/>
        <v>0.96000000000094587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11266.21</v>
      </c>
      <c r="D184" s="1">
        <f>'PR-RAS'!E188</f>
        <v>16107.810000000001</v>
      </c>
      <c r="E184" s="1">
        <v>0</v>
      </c>
      <c r="F184" s="1">
        <v>0</v>
      </c>
      <c r="G184" s="2">
        <f t="shared" si="0"/>
        <v>7957.1748900000002</v>
      </c>
      <c r="H184" s="2">
        <f t="shared" si="1"/>
        <v>0.39999999999781721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1282.82</v>
      </c>
      <c r="D186" s="1">
        <f>'PR-RAS'!E190</f>
        <v>1102.9100000000001</v>
      </c>
      <c r="E186" s="1">
        <v>0</v>
      </c>
      <c r="F186" s="1">
        <v>0</v>
      </c>
      <c r="G186" s="2">
        <f t="shared" si="0"/>
        <v>645.39840000000004</v>
      </c>
      <c r="H186" s="2">
        <f t="shared" si="1"/>
        <v>0.26999999999998181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920.85</v>
      </c>
      <c r="D187" s="1">
        <f>'PR-RAS'!E191</f>
        <v>3610.35</v>
      </c>
      <c r="E187" s="1">
        <v>0</v>
      </c>
      <c r="F187" s="1">
        <v>0</v>
      </c>
      <c r="G187" s="2">
        <f t="shared" si="0"/>
        <v>1514.3283000000001</v>
      </c>
      <c r="H187" s="2">
        <f t="shared" si="1"/>
        <v>0.49999999999988631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1035.24</v>
      </c>
      <c r="D188" s="1">
        <f>'PR-RAS'!E192</f>
        <v>830</v>
      </c>
      <c r="E188" s="1">
        <v>0</v>
      </c>
      <c r="F188" s="1">
        <v>0</v>
      </c>
      <c r="G188" s="2">
        <f t="shared" si="0"/>
        <v>504.00987999999995</v>
      </c>
      <c r="H188" s="2">
        <f t="shared" si="1"/>
        <v>0.24000000000000909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4247.97</v>
      </c>
      <c r="D189" s="1">
        <f>'PR-RAS'!E193</f>
        <v>1779.89</v>
      </c>
      <c r="E189" s="1">
        <v>0</v>
      </c>
      <c r="F189" s="1">
        <v>0</v>
      </c>
      <c r="G189" s="2">
        <f t="shared" si="0"/>
        <v>1467.857</v>
      </c>
      <c r="H189" s="2">
        <f t="shared" si="1"/>
        <v>0.1399999999996453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3779.33</v>
      </c>
      <c r="D191" s="1">
        <f>'PR-RAS'!E195</f>
        <v>8784.66</v>
      </c>
      <c r="E191" s="1">
        <v>0</v>
      </c>
      <c r="F191" s="1">
        <v>0</v>
      </c>
      <c r="G191" s="2">
        <f t="shared" si="0"/>
        <v>4056.2435000000005</v>
      </c>
      <c r="H191" s="2">
        <f t="shared" si="1"/>
        <v>0.67000000000007276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440.06</v>
      </c>
      <c r="D192" s="1">
        <f>'PR-RAS'!E196</f>
        <v>0</v>
      </c>
      <c r="E192" s="1">
        <v>0</v>
      </c>
      <c r="F192" s="1">
        <v>0</v>
      </c>
      <c r="G192" s="2">
        <f t="shared" si="0"/>
        <v>84.051460000000006</v>
      </c>
      <c r="H192" s="2">
        <f t="shared" si="1"/>
        <v>6.0000000000002274E-2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440.06</v>
      </c>
      <c r="D206" s="1">
        <f>'PR-RAS'!E210</f>
        <v>0</v>
      </c>
      <c r="E206" s="1">
        <v>0</v>
      </c>
      <c r="F206" s="1">
        <v>0</v>
      </c>
      <c r="G206" s="2">
        <f t="shared" si="0"/>
        <v>90.212299999999999</v>
      </c>
      <c r="H206" s="2">
        <f t="shared" si="1"/>
        <v>6.0000000000002274E-2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46.11</v>
      </c>
      <c r="D207" s="1">
        <f>'PR-RAS'!E211</f>
        <v>0</v>
      </c>
      <c r="E207" s="1">
        <v>0</v>
      </c>
      <c r="F207" s="1">
        <v>0</v>
      </c>
      <c r="G207" s="2">
        <f t="shared" si="0"/>
        <v>9.4986599999999992</v>
      </c>
      <c r="H207" s="2">
        <f t="shared" si="1"/>
        <v>0.10999999999999943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393.95</v>
      </c>
      <c r="D209" s="1">
        <f>'PR-RAS'!E213</f>
        <v>0</v>
      </c>
      <c r="E209" s="1">
        <v>0</v>
      </c>
      <c r="F209" s="1">
        <v>0</v>
      </c>
      <c r="G209" s="2">
        <f t="shared" si="0"/>
        <v>81.941599999999994</v>
      </c>
      <c r="H209" s="2">
        <f t="shared" si="1"/>
        <v>5.0000000000011369E-2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323.08</v>
      </c>
      <c r="E259" s="1">
        <v>0</v>
      </c>
      <c r="F259" s="1">
        <v>0</v>
      </c>
      <c r="G259" s="2">
        <f t="shared" si="0"/>
        <v>166.70928000000001</v>
      </c>
      <c r="H259" s="2">
        <f t="shared" si="1"/>
        <v>7.9999999999984084E-2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323.08</v>
      </c>
      <c r="E260" s="1">
        <v>0</v>
      </c>
      <c r="F260" s="1">
        <v>0</v>
      </c>
      <c r="G260" s="2">
        <f t="shared" si="0"/>
        <v>167.35543999999999</v>
      </c>
      <c r="H260" s="2">
        <f t="shared" si="1"/>
        <v>7.9999999999984084E-2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323.08</v>
      </c>
      <c r="E262" s="1">
        <v>0</v>
      </c>
      <c r="F262" s="1">
        <v>0</v>
      </c>
      <c r="G262" s="2">
        <f t="shared" si="0"/>
        <v>168.64776000000001</v>
      </c>
      <c r="H262" s="2">
        <f t="shared" si="1"/>
        <v>7.9999999999984084E-2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794602.25000000012</v>
      </c>
      <c r="D285" s="1">
        <f>'PR-RAS'!E289</f>
        <v>931097.96999999986</v>
      </c>
      <c r="E285" s="1">
        <v>0</v>
      </c>
      <c r="F285" s="1">
        <v>0</v>
      </c>
      <c r="G285" s="2">
        <f t="shared" si="8"/>
        <v>754530.68595999992</v>
      </c>
      <c r="H285" s="2">
        <f t="shared" si="9"/>
        <v>0.28000000026077032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433.81999999983236</v>
      </c>
      <c r="D286" s="1">
        <f>'PR-RAS'!E290</f>
        <v>10864.180000000168</v>
      </c>
      <c r="E286" s="1">
        <v>0</v>
      </c>
      <c r="F286" s="1">
        <v>0</v>
      </c>
      <c r="G286" s="2">
        <f t="shared" si="8"/>
        <v>6316.2213000000474</v>
      </c>
      <c r="H286" s="2">
        <f t="shared" si="9"/>
        <v>0.36000000033527613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3652.84</v>
      </c>
      <c r="D288" s="1">
        <f>'PR-RAS'!E292</f>
        <v>1656.37</v>
      </c>
      <c r="E288" s="1">
        <v>0</v>
      </c>
      <c r="F288" s="1">
        <v>0</v>
      </c>
      <c r="G288" s="2">
        <f t="shared" si="8"/>
        <v>1999.1214599999998</v>
      </c>
      <c r="H288" s="2">
        <f t="shared" si="9"/>
        <v>0.52999999999974534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12914.4</v>
      </c>
      <c r="D290" s="1">
        <f>'PR-RAS'!E294</f>
        <v>13939.5</v>
      </c>
      <c r="E290" s="1">
        <v>0</v>
      </c>
      <c r="F290" s="1">
        <v>0</v>
      </c>
      <c r="G290" s="2">
        <f t="shared" si="8"/>
        <v>11789.292599999999</v>
      </c>
      <c r="H290" s="2">
        <f t="shared" si="9"/>
        <v>0.8999999999996362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2629.37</v>
      </c>
      <c r="D345" s="1">
        <f>'PR-RAS'!E350</f>
        <v>8714.68</v>
      </c>
      <c r="E345" s="1">
        <v>0</v>
      </c>
      <c r="F345" s="1">
        <v>0</v>
      </c>
      <c r="G345" s="2">
        <f t="shared" si="8"/>
        <v>6900.2031199999992</v>
      </c>
      <c r="H345" s="2">
        <f t="shared" si="9"/>
        <v>0.68999999999959982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2629.37</v>
      </c>
      <c r="D358" s="1">
        <f>'PR-RAS'!E363</f>
        <v>8714.68</v>
      </c>
      <c r="E358" s="1">
        <v>0</v>
      </c>
      <c r="F358" s="1">
        <v>0</v>
      </c>
      <c r="G358" s="2">
        <f t="shared" si="8"/>
        <v>7160.9666099999995</v>
      </c>
      <c r="H358" s="2">
        <f t="shared" si="9"/>
        <v>0.68999999999959982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2629.37</v>
      </c>
      <c r="D364" s="1">
        <f>'PR-RAS'!E369</f>
        <v>8714.68</v>
      </c>
      <c r="E364" s="1">
        <v>0</v>
      </c>
      <c r="F364" s="1">
        <v>0</v>
      </c>
      <c r="G364" s="2">
        <f t="shared" si="8"/>
        <v>7281.3189899999998</v>
      </c>
      <c r="H364" s="2">
        <f t="shared" si="9"/>
        <v>0.68999999999959982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822.48</v>
      </c>
      <c r="D365" s="1">
        <f>'PR-RAS'!E370</f>
        <v>5462.4</v>
      </c>
      <c r="E365" s="1">
        <v>0</v>
      </c>
      <c r="F365" s="1">
        <v>0</v>
      </c>
      <c r="G365" s="2">
        <f t="shared" si="8"/>
        <v>4276.0099199999995</v>
      </c>
      <c r="H365" s="2">
        <f t="shared" si="9"/>
        <v>0.87999999999965439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1806.89</v>
      </c>
      <c r="D370" s="1">
        <f>'PR-RAS'!E375</f>
        <v>3252.28</v>
      </c>
      <c r="E370" s="1">
        <v>0</v>
      </c>
      <c r="F370" s="1">
        <v>0</v>
      </c>
      <c r="G370" s="2">
        <f t="shared" si="8"/>
        <v>3066.9250500000003</v>
      </c>
      <c r="H370" s="2">
        <f t="shared" si="9"/>
        <v>0.39000000000010004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2629.37</v>
      </c>
      <c r="D403" s="1">
        <f>'PR-RAS'!E408</f>
        <v>8714.68</v>
      </c>
      <c r="E403" s="1">
        <v>0</v>
      </c>
      <c r="F403" s="1">
        <v>0</v>
      </c>
      <c r="G403" s="2">
        <f t="shared" si="8"/>
        <v>8063.6094600000006</v>
      </c>
      <c r="H403" s="2">
        <f t="shared" si="9"/>
        <v>0.68999999999959982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199.08</v>
      </c>
      <c r="E405" s="1">
        <v>0</v>
      </c>
      <c r="F405" s="1">
        <v>0</v>
      </c>
      <c r="G405" s="2">
        <f t="shared" si="8"/>
        <v>160.85664000000003</v>
      </c>
      <c r="H405" s="2">
        <f t="shared" si="9"/>
        <v>8.0000000000012506E-2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795036.07</v>
      </c>
      <c r="D407" s="1">
        <f>'PR-RAS'!E412</f>
        <v>941962.15</v>
      </c>
      <c r="E407" s="1">
        <v>0</v>
      </c>
      <c r="F407" s="1">
        <v>0</v>
      </c>
      <c r="G407" s="2">
        <f t="shared" si="8"/>
        <v>1087657.9102200002</v>
      </c>
      <c r="H407" s="2">
        <f t="shared" si="9"/>
        <v>0.21999999997206032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797231.62000000011</v>
      </c>
      <c r="D408" s="1">
        <f>'PR-RAS'!E413</f>
        <v>939812.64999999991</v>
      </c>
      <c r="E408" s="1">
        <v>0</v>
      </c>
      <c r="F408" s="1">
        <v>0</v>
      </c>
      <c r="G408" s="2">
        <f t="shared" si="8"/>
        <v>1089480.7664399999</v>
      </c>
      <c r="H408" s="2">
        <f t="shared" si="9"/>
        <v>0.72999999998137355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2149.5000000001164</v>
      </c>
      <c r="E409" s="1">
        <v>0</v>
      </c>
      <c r="F409" s="1">
        <v>0</v>
      </c>
      <c r="G409" s="2">
        <f t="shared" si="8"/>
        <v>1753.9920000000948</v>
      </c>
      <c r="H409" s="2">
        <f t="shared" si="9"/>
        <v>0.49999999988358468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2195.550000000163</v>
      </c>
      <c r="D410" s="1">
        <f>'PR-RAS'!E415</f>
        <v>0</v>
      </c>
      <c r="E410" s="1">
        <v>0</v>
      </c>
      <c r="F410" s="1">
        <v>0</v>
      </c>
      <c r="G410" s="2">
        <f t="shared" si="8"/>
        <v>897.97995000006665</v>
      </c>
      <c r="H410" s="2">
        <f t="shared" si="9"/>
        <v>0.44999999983701855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3652.84</v>
      </c>
      <c r="D411" s="1">
        <f>'PR-RAS'!E416</f>
        <v>1457.29</v>
      </c>
      <c r="E411" s="1">
        <v>0</v>
      </c>
      <c r="F411" s="1">
        <v>0</v>
      </c>
      <c r="G411" s="2">
        <f t="shared" si="8"/>
        <v>2692.6421999999998</v>
      </c>
      <c r="H411" s="2">
        <f t="shared" si="9"/>
        <v>0.4499999999998181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12914.4</v>
      </c>
      <c r="D413" s="1">
        <f>'PR-RAS'!E418</f>
        <v>13939.5</v>
      </c>
      <c r="E413" s="1">
        <v>0</v>
      </c>
      <c r="F413" s="1">
        <v>0</v>
      </c>
      <c r="G413" s="2">
        <f t="shared" si="8"/>
        <v>16806.880799999999</v>
      </c>
      <c r="H413" s="2">
        <f t="shared" si="9"/>
        <v>0.8999999999996362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795036.07</v>
      </c>
      <c r="D633" s="1">
        <f>'PR-RAS'!E639</f>
        <v>941962.15</v>
      </c>
      <c r="E633" s="1">
        <v>0</v>
      </c>
      <c r="F633" s="1">
        <v>0</v>
      </c>
      <c r="G633" s="2">
        <f t="shared" si="10"/>
        <v>1693102.9538400001</v>
      </c>
      <c r="H633" s="2">
        <f t="shared" si="11"/>
        <v>0.21999999997206032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797231.62000000011</v>
      </c>
      <c r="D634" s="1">
        <f>'PR-RAS'!E640</f>
        <v>939812.64999999991</v>
      </c>
      <c r="E634" s="1">
        <v>0</v>
      </c>
      <c r="F634" s="1">
        <v>0</v>
      </c>
      <c r="G634" s="2">
        <f t="shared" si="10"/>
        <v>1694450.4303599999</v>
      </c>
      <c r="H634" s="2">
        <f t="shared" si="11"/>
        <v>0.72999999998137355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2149.5000000001164</v>
      </c>
      <c r="E635" s="1">
        <v>0</v>
      </c>
      <c r="F635" s="1">
        <v>0</v>
      </c>
      <c r="G635" s="2">
        <f t="shared" si="10"/>
        <v>2725.5660000001476</v>
      </c>
      <c r="H635" s="2">
        <f t="shared" si="11"/>
        <v>0.49999999988358468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2195.550000000163</v>
      </c>
      <c r="D636" s="1">
        <f>'PR-RAS'!E642</f>
        <v>0</v>
      </c>
      <c r="E636" s="1">
        <v>0</v>
      </c>
      <c r="F636" s="1">
        <v>0</v>
      </c>
      <c r="G636" s="2">
        <f t="shared" si="10"/>
        <v>1394.1742500001035</v>
      </c>
      <c r="H636" s="2">
        <f t="shared" si="11"/>
        <v>0.44999999983701855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3652.84</v>
      </c>
      <c r="D637" s="1">
        <f>'PR-RAS'!E643</f>
        <v>1457.29</v>
      </c>
      <c r="E637" s="1">
        <v>0</v>
      </c>
      <c r="F637" s="1">
        <v>0</v>
      </c>
      <c r="G637" s="2">
        <f t="shared" si="10"/>
        <v>4176.8791200000005</v>
      </c>
      <c r="H637" s="2">
        <f t="shared" si="11"/>
        <v>0.4499999999998181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1457.2899999998372</v>
      </c>
      <c r="D639" s="1">
        <f>'PR-RAS'!E645</f>
        <v>3606.7900000001164</v>
      </c>
      <c r="E639" s="1">
        <v>0</v>
      </c>
      <c r="F639" s="1">
        <v>0</v>
      </c>
      <c r="G639" s="2">
        <f t="shared" si="10"/>
        <v>5532.0150600000443</v>
      </c>
      <c r="H639" s="2">
        <f t="shared" si="11"/>
        <v>0.49999999972078513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61036.13</v>
      </c>
      <c r="D641" s="1">
        <f>'PR-RAS'!E647</f>
        <v>68889.58</v>
      </c>
      <c r="E641" s="1">
        <v>0</v>
      </c>
      <c r="F641" s="1">
        <v>0</v>
      </c>
      <c r="G641" s="2">
        <f t="shared" si="10"/>
        <v>127241.7856</v>
      </c>
      <c r="H641" s="2">
        <f t="shared" si="11"/>
        <v>0.54999999999563443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42</v>
      </c>
      <c r="E647" s="1">
        <v>0</v>
      </c>
      <c r="F647" s="1">
        <v>0</v>
      </c>
      <c r="G647" s="2">
        <f t="shared" si="10"/>
        <v>78.811999999999998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27</v>
      </c>
      <c r="E649" s="1">
        <v>0</v>
      </c>
      <c r="F649" s="1">
        <v>0</v>
      </c>
      <c r="G649" s="2">
        <f t="shared" si="10"/>
        <v>51.84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662090.12</v>
      </c>
      <c r="D668" s="1">
        <f>'PR-RAS'!E675</f>
        <v>796680.79</v>
      </c>
      <c r="E668" s="1">
        <v>0</v>
      </c>
      <c r="F668" s="1">
        <v>0</v>
      </c>
      <c r="G668" s="2">
        <f t="shared" si="10"/>
        <v>1504386.2839000002</v>
      </c>
      <c r="H668" s="2">
        <f t="shared" si="11"/>
        <v>0.32999999995809048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7963.37</v>
      </c>
      <c r="D669" s="1">
        <f>'PR-RAS'!E676</f>
        <v>11919.9</v>
      </c>
      <c r="E669" s="1">
        <v>0</v>
      </c>
      <c r="F669" s="1">
        <v>0</v>
      </c>
      <c r="G669" s="2">
        <f t="shared" si="10"/>
        <v>21244.51756</v>
      </c>
      <c r="H669" s="2">
        <f t="shared" si="11"/>
        <v>0.47000000000025466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84365.8</v>
      </c>
      <c r="D703" s="1">
        <f>'PR-RAS'!E710</f>
        <v>87384.54</v>
      </c>
      <c r="E703" s="1">
        <v>0</v>
      </c>
      <c r="F703" s="1">
        <v>0</v>
      </c>
      <c r="G703" s="2">
        <f t="shared" si="10"/>
        <v>181912.68575999999</v>
      </c>
      <c r="H703" s="2">
        <f t="shared" si="11"/>
        <v>0.66000000000349246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491.46</v>
      </c>
      <c r="E710" s="1">
        <v>0</v>
      </c>
      <c r="F710" s="1">
        <v>0</v>
      </c>
      <c r="G710" s="2">
        <f t="shared" si="10"/>
        <v>696.89027999999996</v>
      </c>
      <c r="H710" s="2">
        <f t="shared" si="11"/>
        <v>0.45999999999997954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50060.86</v>
      </c>
      <c r="D711" s="1">
        <f>'PR-RAS'!E718</f>
        <v>57827.81</v>
      </c>
      <c r="E711" s="1">
        <v>0</v>
      </c>
      <c r="F711" s="1">
        <v>0</v>
      </c>
      <c r="G711" s="2">
        <f t="shared" si="10"/>
        <v>117658.70079999998</v>
      </c>
      <c r="H711" s="2">
        <f t="shared" si="11"/>
        <v>0.33000000000174623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1433.41</v>
      </c>
      <c r="D713" s="1">
        <f>'PR-RAS'!E720</f>
        <v>1592.7</v>
      </c>
      <c r="E713" s="1">
        <v>0</v>
      </c>
      <c r="F713" s="1">
        <v>0</v>
      </c>
      <c r="G713" s="2">
        <f t="shared" si="10"/>
        <v>3288.5927200000001</v>
      </c>
      <c r="H713" s="2">
        <f t="shared" si="11"/>
        <v>0.71000000000003638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1808.25</v>
      </c>
      <c r="D714" s="1">
        <f>'PR-RAS'!E721</f>
        <v>1847.23</v>
      </c>
      <c r="E714" s="1">
        <v>0</v>
      </c>
      <c r="F714" s="1">
        <v>0</v>
      </c>
      <c r="G714" s="2">
        <f t="shared" si="10"/>
        <v>3923.4322299999999</v>
      </c>
      <c r="H714" s="2">
        <f t="shared" si="11"/>
        <v>0.48000000000001819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48017.84</v>
      </c>
      <c r="D715" s="1">
        <f>'PR-RAS'!E722</f>
        <v>50919.24</v>
      </c>
      <c r="E715" s="1">
        <v>0</v>
      </c>
      <c r="F715" s="1">
        <v>0</v>
      </c>
      <c r="G715" s="2">
        <f t="shared" si="10"/>
        <v>106997.41248</v>
      </c>
      <c r="H715" s="2">
        <f t="shared" si="11"/>
        <v>0.40000000000145519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141328.90999999995</v>
      </c>
      <c r="D984" s="6">
        <f>BILANCA!E6</f>
        <v>135358.29000000004</v>
      </c>
      <c r="E984" s="6">
        <v>0</v>
      </c>
      <c r="F984" s="6">
        <v>0</v>
      </c>
      <c r="G984" s="7">
        <f t="shared" ref="G984:G1241" si="22">B984/1000*C984+B984/500*D984</f>
        <v>412.04549000000003</v>
      </c>
      <c r="H984" s="7">
        <f t="shared" si="19"/>
        <v>0.3800000000919681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63622.949999999953</v>
      </c>
      <c r="D985" s="1">
        <f>BILANCA!E7</f>
        <v>45287.530000000028</v>
      </c>
      <c r="E985" s="1">
        <v>0</v>
      </c>
      <c r="F985" s="1">
        <v>0</v>
      </c>
      <c r="G985" s="2">
        <f t="shared" si="22"/>
        <v>308.39602000000002</v>
      </c>
      <c r="H985" s="2">
        <f t="shared" si="19"/>
        <v>0.52000000001862645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63622.949999999953</v>
      </c>
      <c r="D990" s="1">
        <f>BILANCA!E12</f>
        <v>45287.530000000028</v>
      </c>
      <c r="E990" s="1">
        <v>0</v>
      </c>
      <c r="F990" s="1">
        <v>0</v>
      </c>
      <c r="G990" s="2">
        <f t="shared" si="22"/>
        <v>1079.38607</v>
      </c>
      <c r="H990" s="2">
        <f t="shared" si="19"/>
        <v>0.52000000001862645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63622.949999999953</v>
      </c>
      <c r="D997" s="1">
        <f>BILANCA!E19</f>
        <v>45287.530000000028</v>
      </c>
      <c r="E997" s="1">
        <v>0</v>
      </c>
      <c r="F997" s="1">
        <v>0</v>
      </c>
      <c r="G997" s="2">
        <f t="shared" si="22"/>
        <v>2158.77214</v>
      </c>
      <c r="H997" s="2">
        <f t="shared" si="19"/>
        <v>0.52000000001862645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66405.75</v>
      </c>
      <c r="D998" s="1">
        <f>BILANCA!E20</f>
        <v>73823.05</v>
      </c>
      <c r="E998" s="1">
        <v>0</v>
      </c>
      <c r="F998" s="1">
        <v>0</v>
      </c>
      <c r="G998" s="2">
        <f t="shared" si="22"/>
        <v>3210.7777499999997</v>
      </c>
      <c r="H998" s="2">
        <f t="shared" si="19"/>
        <v>0.30000000000291038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995.11</v>
      </c>
      <c r="D1000" s="1">
        <f>BILANCA!E22</f>
        <v>995.11</v>
      </c>
      <c r="E1000" s="1">
        <v>0</v>
      </c>
      <c r="F1000" s="1">
        <v>0</v>
      </c>
      <c r="G1000" s="2">
        <f t="shared" si="22"/>
        <v>50.750610000000009</v>
      </c>
      <c r="H1000" s="2">
        <f t="shared" si="19"/>
        <v>0.22000000000002728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302368.99</v>
      </c>
      <c r="D1003" s="1">
        <f>BILANCA!E25</f>
        <v>303666.26</v>
      </c>
      <c r="E1003" s="1">
        <v>0</v>
      </c>
      <c r="F1003" s="1">
        <v>0</v>
      </c>
      <c r="G1003" s="2">
        <f t="shared" si="22"/>
        <v>18194.030200000001</v>
      </c>
      <c r="H1003" s="2">
        <f t="shared" si="19"/>
        <v>0.27000000001862645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190.79</v>
      </c>
      <c r="D1004" s="1">
        <f>BILANCA!E26</f>
        <v>190.79</v>
      </c>
      <c r="E1004" s="1">
        <v>0</v>
      </c>
      <c r="F1004" s="1">
        <v>0</v>
      </c>
      <c r="G1004" s="2">
        <f t="shared" si="22"/>
        <v>12.019770000000001</v>
      </c>
      <c r="H1004" s="2">
        <f t="shared" si="19"/>
        <v>0.42000000000001592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306337.69</v>
      </c>
      <c r="D1006" s="1">
        <f>BILANCA!E28</f>
        <v>333387.68</v>
      </c>
      <c r="E1006" s="1">
        <v>0</v>
      </c>
      <c r="F1006" s="1">
        <v>0</v>
      </c>
      <c r="G1006" s="2">
        <f t="shared" si="22"/>
        <v>22381.600149999998</v>
      </c>
      <c r="H1006" s="2">
        <f t="shared" si="19"/>
        <v>0.63000000000465661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34991.19</v>
      </c>
      <c r="D1032" s="1">
        <f>BILANCA!E54</f>
        <v>36858.550000000003</v>
      </c>
      <c r="E1032" s="1">
        <v>0</v>
      </c>
      <c r="F1032" s="1">
        <v>0</v>
      </c>
      <c r="G1032" s="2">
        <f t="shared" si="22"/>
        <v>5326.7062100000003</v>
      </c>
      <c r="H1032" s="2">
        <f t="shared" si="19"/>
        <v>0.63999999999941792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34991.19</v>
      </c>
      <c r="D1033" s="1">
        <f>BILANCA!E55</f>
        <v>36858.550000000003</v>
      </c>
      <c r="E1033" s="1">
        <v>0</v>
      </c>
      <c r="F1033" s="1">
        <v>0</v>
      </c>
      <c r="G1033" s="2">
        <f t="shared" si="22"/>
        <v>5435.4145000000008</v>
      </c>
      <c r="H1033" s="2">
        <f t="shared" si="19"/>
        <v>0.63999999999941792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77705.959999999992</v>
      </c>
      <c r="D1046" s="1">
        <f>BILANCA!E68</f>
        <v>90070.760000000009</v>
      </c>
      <c r="E1046" s="1">
        <v>0</v>
      </c>
      <c r="F1046" s="1">
        <v>0</v>
      </c>
      <c r="G1046" s="2">
        <f t="shared" si="22"/>
        <v>16244.391240000001</v>
      </c>
      <c r="H1046" s="2">
        <f t="shared" si="19"/>
        <v>0.27999999999883585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1755.75</v>
      </c>
      <c r="D1056" s="1">
        <f>BILANCA!E78</f>
        <v>1023.16</v>
      </c>
      <c r="E1056" s="1">
        <v>0</v>
      </c>
      <c r="F1056" s="1">
        <v>0</v>
      </c>
      <c r="G1056" s="2">
        <f t="shared" si="22"/>
        <v>277.55110999999999</v>
      </c>
      <c r="H1056" s="2">
        <f t="shared" si="19"/>
        <v>0.40999999999996817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1755.75</v>
      </c>
      <c r="D1064" s="1">
        <f>BILANCA!E86</f>
        <v>1023.16</v>
      </c>
      <c r="E1064" s="1">
        <v>0</v>
      </c>
      <c r="F1064" s="1">
        <v>0</v>
      </c>
      <c r="G1064" s="2">
        <f t="shared" si="22"/>
        <v>307.96767</v>
      </c>
      <c r="H1064" s="2">
        <f t="shared" si="19"/>
        <v>0.40999999999996817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14914.08</v>
      </c>
      <c r="D1124" s="1">
        <f>BILANCA!E146</f>
        <v>20158.02</v>
      </c>
      <c r="E1124" s="1">
        <v>0</v>
      </c>
      <c r="F1124" s="1">
        <v>0</v>
      </c>
      <c r="G1124" s="2">
        <f t="shared" si="22"/>
        <v>7787.4469200000003</v>
      </c>
      <c r="H1124" s="2">
        <f t="shared" si="23"/>
        <v>0.1000000000003638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13906.3</v>
      </c>
      <c r="D1137" s="1">
        <f>BILANCA!E159</f>
        <v>15211.07</v>
      </c>
      <c r="E1137" s="1">
        <v>0</v>
      </c>
      <c r="F1137" s="1">
        <v>0</v>
      </c>
      <c r="G1137" s="2">
        <f t="shared" si="22"/>
        <v>6826.5797599999987</v>
      </c>
      <c r="H1137" s="2">
        <f t="shared" si="23"/>
        <v>0.36999999999898137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1999.68</v>
      </c>
      <c r="D1139" s="1">
        <f>BILANCA!E161</f>
        <v>6218.52</v>
      </c>
      <c r="E1139" s="1">
        <v>0</v>
      </c>
      <c r="F1139" s="1">
        <v>0</v>
      </c>
      <c r="G1139" s="2">
        <f t="shared" si="22"/>
        <v>2252.1283200000003</v>
      </c>
      <c r="H1139" s="2">
        <f t="shared" si="23"/>
        <v>0.79999999999949978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991.9</v>
      </c>
      <c r="D1141" s="1">
        <f>BILANCA!E163</f>
        <v>1271.57</v>
      </c>
      <c r="E1141" s="1">
        <v>0</v>
      </c>
      <c r="F1141" s="1">
        <v>0</v>
      </c>
      <c r="G1141" s="2">
        <f t="shared" si="22"/>
        <v>558.53632000000005</v>
      </c>
      <c r="H1141" s="2">
        <f t="shared" si="23"/>
        <v>0.5300000000000864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61036.13</v>
      </c>
      <c r="D1148" s="1">
        <f>BILANCA!E170</f>
        <v>68889.58</v>
      </c>
      <c r="E1148" s="1">
        <v>0</v>
      </c>
      <c r="F1148" s="1">
        <v>0</v>
      </c>
      <c r="G1148" s="2">
        <f t="shared" si="22"/>
        <v>32804.522850000001</v>
      </c>
      <c r="H1148" s="2">
        <f t="shared" si="23"/>
        <v>0.54999999999563443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61036.13</v>
      </c>
      <c r="D1151" s="1">
        <f>BILANCA!E173</f>
        <v>68889.58</v>
      </c>
      <c r="E1151" s="1">
        <v>0</v>
      </c>
      <c r="F1151" s="1">
        <v>0</v>
      </c>
      <c r="G1151" s="2">
        <f t="shared" si="22"/>
        <v>33400.968720000004</v>
      </c>
      <c r="H1151" s="2">
        <f t="shared" si="23"/>
        <v>0.54999999999563443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141328.91</v>
      </c>
      <c r="D1152" s="1">
        <f>BILANCA!E175</f>
        <v>135358.29</v>
      </c>
      <c r="E1152" s="1">
        <v>0</v>
      </c>
      <c r="F1152" s="1">
        <v>0</v>
      </c>
      <c r="G1152" s="2">
        <f t="shared" si="22"/>
        <v>69635.687810000003</v>
      </c>
      <c r="H1152" s="2">
        <f t="shared" si="23"/>
        <v>0.38000000000465661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63334.27</v>
      </c>
      <c r="D1153" s="1">
        <f>BILANCA!E176</f>
        <v>72524.47</v>
      </c>
      <c r="E1153" s="1">
        <v>0</v>
      </c>
      <c r="F1153" s="1">
        <v>0</v>
      </c>
      <c r="G1153" s="2">
        <f t="shared" si="22"/>
        <v>35425.145700000001</v>
      </c>
      <c r="H1153" s="2">
        <f t="shared" si="23"/>
        <v>0.73999999999796273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63334.27</v>
      </c>
      <c r="D1154" s="1">
        <f>BILANCA!E177</f>
        <v>72524.47</v>
      </c>
      <c r="E1154" s="1">
        <v>0</v>
      </c>
      <c r="F1154" s="1">
        <v>0</v>
      </c>
      <c r="G1154" s="2">
        <f t="shared" si="22"/>
        <v>35633.528910000001</v>
      </c>
      <c r="H1154" s="2">
        <f t="shared" si="23"/>
        <v>0.73999999999796273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52867.71</v>
      </c>
      <c r="D1155" s="1">
        <f>BILANCA!E178</f>
        <v>60541.61</v>
      </c>
      <c r="E1155" s="1">
        <v>0</v>
      </c>
      <c r="F1155" s="1">
        <v>0</v>
      </c>
      <c r="G1155" s="2">
        <f t="shared" si="22"/>
        <v>29919.559959999999</v>
      </c>
      <c r="H1155" s="2">
        <f t="shared" si="23"/>
        <v>0.68000000000029104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8710.81</v>
      </c>
      <c r="D1156" s="1">
        <f>BILANCA!E179</f>
        <v>10959.7</v>
      </c>
      <c r="E1156" s="1">
        <v>0</v>
      </c>
      <c r="F1156" s="1">
        <v>0</v>
      </c>
      <c r="G1156" s="2">
        <f t="shared" si="22"/>
        <v>5299.0263299999997</v>
      </c>
      <c r="H1156" s="2">
        <f t="shared" si="23"/>
        <v>0.48999999999978172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1755.75</v>
      </c>
      <c r="D1165" s="1">
        <f>BILANCA!E188</f>
        <v>1023.16</v>
      </c>
      <c r="E1165" s="1">
        <v>0</v>
      </c>
      <c r="F1165" s="1">
        <v>0</v>
      </c>
      <c r="G1165" s="2">
        <f t="shared" si="22"/>
        <v>691.97673999999995</v>
      </c>
      <c r="H1165" s="2">
        <f t="shared" si="23"/>
        <v>0.40999999999996817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77994.64</v>
      </c>
      <c r="D1214" s="1">
        <f>BILANCA!E237</f>
        <v>62833.82</v>
      </c>
      <c r="E1214" s="1">
        <v>0</v>
      </c>
      <c r="F1214" s="1">
        <v>0</v>
      </c>
      <c r="G1214" s="2">
        <f t="shared" si="22"/>
        <v>47045.986680000002</v>
      </c>
      <c r="H1214" s="2">
        <f t="shared" si="23"/>
        <v>0.54000000000087311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63622.95</v>
      </c>
      <c r="D1215" s="1">
        <f>BILANCA!E238</f>
        <v>45287.53</v>
      </c>
      <c r="E1215" s="1">
        <v>0</v>
      </c>
      <c r="F1215" s="1">
        <v>0</v>
      </c>
      <c r="G1215" s="2">
        <f t="shared" si="22"/>
        <v>35773.938320000001</v>
      </c>
      <c r="H1215" s="2">
        <f t="shared" si="23"/>
        <v>0.52000000000407454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63622.95</v>
      </c>
      <c r="D1216" s="1">
        <f>BILANCA!E239</f>
        <v>45287.53</v>
      </c>
      <c r="E1216" s="1">
        <v>0</v>
      </c>
      <c r="F1216" s="1">
        <v>0</v>
      </c>
      <c r="G1216" s="2">
        <f t="shared" si="22"/>
        <v>35928.136330000001</v>
      </c>
      <c r="H1216" s="2">
        <f t="shared" si="23"/>
        <v>0.52000000000407454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63622.95</v>
      </c>
      <c r="D1217" s="1">
        <f>BILANCA!E240</f>
        <v>45287.53</v>
      </c>
      <c r="E1217" s="1">
        <v>0</v>
      </c>
      <c r="F1217" s="1">
        <v>0</v>
      </c>
      <c r="G1217" s="2">
        <f t="shared" si="22"/>
        <v>36082.334340000001</v>
      </c>
      <c r="H1217" s="2">
        <f t="shared" si="23"/>
        <v>0.52000000000407454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1457.2900000000002</v>
      </c>
      <c r="D1222" s="1">
        <f>BILANCA!E245</f>
        <v>3606.7899999999995</v>
      </c>
      <c r="E1222" s="1">
        <v>0</v>
      </c>
      <c r="F1222" s="1">
        <v>0</v>
      </c>
      <c r="G1222" s="2">
        <f t="shared" si="22"/>
        <v>2072.3379299999997</v>
      </c>
      <c r="H1222" s="2">
        <f t="shared" si="23"/>
        <v>0.50000000000068212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3423.05</v>
      </c>
      <c r="D1223" s="1">
        <f>BILANCA!E246</f>
        <v>7058.15</v>
      </c>
      <c r="E1223" s="1">
        <v>0</v>
      </c>
      <c r="F1223" s="1">
        <v>0</v>
      </c>
      <c r="G1223" s="2">
        <f t="shared" si="22"/>
        <v>4209.4439999999995</v>
      </c>
      <c r="H1223" s="2">
        <f t="shared" si="23"/>
        <v>0.1999999999998181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3423.05</v>
      </c>
      <c r="D1224" s="1">
        <f>BILANCA!E247</f>
        <v>7058.15</v>
      </c>
      <c r="E1224" s="1">
        <v>0</v>
      </c>
      <c r="F1224" s="1">
        <v>0</v>
      </c>
      <c r="G1224" s="2">
        <f t="shared" si="22"/>
        <v>4226.9833499999995</v>
      </c>
      <c r="H1224" s="2">
        <f t="shared" si="23"/>
        <v>0.1999999999998181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1965.76</v>
      </c>
      <c r="D1227" s="1">
        <f>BILANCA!E250</f>
        <v>3451.36</v>
      </c>
      <c r="E1227" s="1">
        <v>0</v>
      </c>
      <c r="F1227" s="1">
        <v>0</v>
      </c>
      <c r="G1227" s="2">
        <f t="shared" si="22"/>
        <v>2163.9091200000003</v>
      </c>
      <c r="H1227" s="2">
        <f t="shared" si="23"/>
        <v>0.60000000000013642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1965.76</v>
      </c>
      <c r="D1229" s="1">
        <f>BILANCA!E252</f>
        <v>3451.36</v>
      </c>
      <c r="E1229" s="1">
        <v>0</v>
      </c>
      <c r="F1229" s="1">
        <v>0</v>
      </c>
      <c r="G1229" s="2">
        <f t="shared" si="22"/>
        <v>2181.64608</v>
      </c>
      <c r="H1229" s="2">
        <f t="shared" si="23"/>
        <v>0.60000000000013642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12914.4</v>
      </c>
      <c r="D1232" s="1">
        <f>BILANCA!E255</f>
        <v>13939.5</v>
      </c>
      <c r="E1232" s="1">
        <v>0</v>
      </c>
      <c r="F1232" s="1">
        <v>0</v>
      </c>
      <c r="G1232" s="2">
        <f t="shared" si="22"/>
        <v>10157.5566</v>
      </c>
      <c r="H1232" s="2">
        <f t="shared" si="23"/>
        <v>0.8999999999996362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15060.09</v>
      </c>
      <c r="D1236" s="1">
        <f>BILANCA!E259</f>
        <v>35309.919999999998</v>
      </c>
      <c r="E1236" s="1">
        <v>0</v>
      </c>
      <c r="F1236" s="1">
        <v>0</v>
      </c>
      <c r="G1236" s="2">
        <f t="shared" si="22"/>
        <v>21677.022290000001</v>
      </c>
      <c r="H1236" s="2">
        <f t="shared" si="23"/>
        <v>0.17000000000189175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15060.09</v>
      </c>
      <c r="D1237" s="1">
        <f>BILANCA!E260</f>
        <v>35309.919999999998</v>
      </c>
      <c r="E1237" s="1">
        <v>0</v>
      </c>
      <c r="F1237" s="1">
        <v>0</v>
      </c>
      <c r="G1237" s="2">
        <f t="shared" si="22"/>
        <v>21762.702219999999</v>
      </c>
      <c r="H1237" s="2">
        <f t="shared" si="23"/>
        <v>0.17000000000189175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15905.98</v>
      </c>
      <c r="D1241" s="1">
        <f>BILANCA!E265</f>
        <v>21429.59</v>
      </c>
      <c r="E1241" s="1">
        <v>0</v>
      </c>
      <c r="F1241" s="1">
        <v>0</v>
      </c>
      <c r="G1241" s="2">
        <f t="shared" si="22"/>
        <v>15161.41128</v>
      </c>
      <c r="H1241" s="2">
        <f t="shared" si="23"/>
        <v>0.43000000000029104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1755.75</v>
      </c>
      <c r="D1244" s="1">
        <f>BILANCA!E268</f>
        <v>1023.16</v>
      </c>
      <c r="E1244" s="1">
        <v>0</v>
      </c>
      <c r="F1244" s="1">
        <v>0</v>
      </c>
      <c r="G1244" s="2">
        <f t="shared" si="24"/>
        <v>992.34027000000003</v>
      </c>
      <c r="H1244" s="2">
        <f t="shared" si="23"/>
        <v>0.40999999999996817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1999.68</v>
      </c>
      <c r="D1262" s="1">
        <f>BILANCA!E286</f>
        <v>6218.52</v>
      </c>
      <c r="E1262" s="1">
        <v>0</v>
      </c>
      <c r="F1262" s="1">
        <v>0</v>
      </c>
      <c r="G1262" s="2">
        <f t="shared" si="24"/>
        <v>4027.8448800000006</v>
      </c>
      <c r="H1262" s="2">
        <f t="shared" si="23"/>
        <v>0.79999999999949978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63334.27</v>
      </c>
      <c r="D1264" s="1">
        <f>BILANCA!E288</f>
        <v>72524.47</v>
      </c>
      <c r="E1264" s="1">
        <v>0</v>
      </c>
      <c r="F1264" s="1">
        <v>0</v>
      </c>
      <c r="G1264" s="2">
        <f t="shared" si="24"/>
        <v>58555.682010000004</v>
      </c>
      <c r="H1264" s="2">
        <f t="shared" si="23"/>
        <v>0.73999999999796273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1755.75</v>
      </c>
      <c r="D1274" s="1">
        <f>BILANCA!E298</f>
        <v>1023.16</v>
      </c>
      <c r="E1274" s="1">
        <v>0</v>
      </c>
      <c r="F1274" s="1">
        <v>0</v>
      </c>
      <c r="G1274" s="2">
        <f t="shared" si="24"/>
        <v>1106.4023699999998</v>
      </c>
      <c r="H1274" s="2">
        <f t="shared" si="23"/>
        <v>0.40999999999996817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797231.62</v>
      </c>
      <c r="D1408" s="1">
        <f>'RAS-funkcijski'!E114</f>
        <v>939812.65</v>
      </c>
      <c r="E1408" s="1">
        <v>0</v>
      </c>
      <c r="F1408" s="1">
        <v>0</v>
      </c>
      <c r="G1408" s="2">
        <f t="shared" si="24"/>
        <v>294454.26120000001</v>
      </c>
      <c r="H1408" s="2">
        <f t="shared" si="27"/>
        <v>0.72999999998137355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797231.62</v>
      </c>
      <c r="D1409" s="1">
        <f>'RAS-funkcijski'!E115</f>
        <v>939812.65</v>
      </c>
      <c r="E1409" s="1">
        <v>0</v>
      </c>
      <c r="F1409" s="1">
        <v>0</v>
      </c>
      <c r="G1409" s="2">
        <f t="shared" si="24"/>
        <v>297131.11812</v>
      </c>
      <c r="H1409" s="2">
        <f t="shared" si="27"/>
        <v>0.72999999998137355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9727.18</v>
      </c>
      <c r="D1410" s="1">
        <f>'RAS-funkcijski'!E116</f>
        <v>11687.04</v>
      </c>
      <c r="E1410" s="1">
        <v>0</v>
      </c>
      <c r="F1410" s="1">
        <v>0</v>
      </c>
      <c r="G1410" s="2">
        <f t="shared" si="24"/>
        <v>3707.34112</v>
      </c>
      <c r="H1410" s="2">
        <f t="shared" si="27"/>
        <v>0.22000000000116415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787504.44</v>
      </c>
      <c r="D1411" s="1">
        <f>'RAS-funkcijski'!E117</f>
        <v>928125.61</v>
      </c>
      <c r="E1411" s="1">
        <v>0</v>
      </c>
      <c r="F1411" s="1">
        <v>0</v>
      </c>
      <c r="G1411" s="2">
        <f t="shared" si="24"/>
        <v>298744.38958000002</v>
      </c>
      <c r="H1411" s="2">
        <f t="shared" si="27"/>
        <v>0.82999999995809048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797231.62</v>
      </c>
      <c r="D1435" s="13">
        <f>'RAS-funkcijski'!E141</f>
        <v>939812.65</v>
      </c>
      <c r="E1435" s="13">
        <v>0</v>
      </c>
      <c r="F1435" s="13">
        <v>0</v>
      </c>
      <c r="G1435" s="14">
        <f t="shared" si="24"/>
        <v>366729.39804000006</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63334.27</v>
      </c>
      <c r="D1480" s="6"/>
      <c r="E1480" s="6">
        <v>0</v>
      </c>
      <c r="F1480" s="6">
        <v>0</v>
      </c>
      <c r="G1480" s="7">
        <f t="shared" ref="G1480:G1580" si="34">B1480/1000*C1480</f>
        <v>63.334269999999997</v>
      </c>
      <c r="H1480" s="7">
        <f t="shared" ref="H1480:H1580" si="35">ABS(C1480-ROUND(C1480,0))</f>
        <v>0.26999999999679858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947422.32</v>
      </c>
      <c r="D1481" s="1">
        <v>0</v>
      </c>
      <c r="E1481" s="1">
        <v>0</v>
      </c>
      <c r="F1481" s="1">
        <v>0</v>
      </c>
      <c r="G1481" s="2">
        <f t="shared" si="34"/>
        <v>1894.84464</v>
      </c>
      <c r="H1481" s="2">
        <f t="shared" si="35"/>
        <v>0.31999999994877726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19889.82</v>
      </c>
      <c r="D1482" s="1">
        <v>0</v>
      </c>
      <c r="E1482" s="1">
        <v>0</v>
      </c>
      <c r="F1482" s="1">
        <v>0</v>
      </c>
      <c r="G1482" s="2">
        <f t="shared" si="34"/>
        <v>59.669460000000001</v>
      </c>
      <c r="H1482" s="2">
        <f t="shared" si="35"/>
        <v>0.18000000000029104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918817.82</v>
      </c>
      <c r="D1483" s="1">
        <v>0</v>
      </c>
      <c r="E1483" s="1">
        <v>0</v>
      </c>
      <c r="F1483" s="1">
        <v>0</v>
      </c>
      <c r="G1483" s="2">
        <f t="shared" si="34"/>
        <v>3675.2712799999999</v>
      </c>
      <c r="H1483" s="2">
        <f t="shared" si="35"/>
        <v>0.18000000005122274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713073.61</v>
      </c>
      <c r="D1484" s="1">
        <v>0</v>
      </c>
      <c r="E1484" s="1">
        <v>0</v>
      </c>
      <c r="F1484" s="1">
        <v>0</v>
      </c>
      <c r="G1484" s="2">
        <f t="shared" si="34"/>
        <v>3565.36805</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205421.13</v>
      </c>
      <c r="D1485" s="1">
        <v>0</v>
      </c>
      <c r="E1485" s="1">
        <v>0</v>
      </c>
      <c r="F1485" s="1">
        <v>0</v>
      </c>
      <c r="G1485" s="2">
        <f t="shared" si="34"/>
        <v>1232.5267800000001</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323.08</v>
      </c>
      <c r="D1491" s="1">
        <v>0</v>
      </c>
      <c r="E1491" s="1">
        <v>0</v>
      </c>
      <c r="F1491" s="1">
        <v>0</v>
      </c>
      <c r="G1491" s="2">
        <f t="shared" si="34"/>
        <v>3.87696</v>
      </c>
      <c r="H1491" s="2">
        <f t="shared" si="35"/>
        <v>7.9999999999984084E-2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8714.68</v>
      </c>
      <c r="D1492" s="1">
        <v>0</v>
      </c>
      <c r="E1492" s="1">
        <v>0</v>
      </c>
      <c r="F1492" s="1">
        <v>0</v>
      </c>
      <c r="G1492" s="2">
        <f t="shared" si="34"/>
        <v>113.29084</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938232.12</v>
      </c>
      <c r="D1499" s="1">
        <v>0</v>
      </c>
      <c r="E1499" s="1">
        <v>0</v>
      </c>
      <c r="F1499" s="1">
        <v>0</v>
      </c>
      <c r="G1499" s="2">
        <f t="shared" si="34"/>
        <v>18764.642400000001</v>
      </c>
      <c r="H1499" s="2">
        <f t="shared" si="35"/>
        <v>0.11999999999534339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20101.05</v>
      </c>
      <c r="D1500" s="1">
        <v>0</v>
      </c>
      <c r="E1500" s="1">
        <v>0</v>
      </c>
      <c r="F1500" s="1">
        <v>0</v>
      </c>
      <c r="G1500" s="2">
        <f t="shared" si="34"/>
        <v>422.12205</v>
      </c>
      <c r="H1500" s="2">
        <f t="shared" si="35"/>
        <v>4.9999999999272404E-2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909416.3899999999</v>
      </c>
      <c r="D1501" s="1">
        <v>0</v>
      </c>
      <c r="E1501" s="1">
        <v>0</v>
      </c>
      <c r="F1501" s="1">
        <v>0</v>
      </c>
      <c r="G1501" s="2">
        <f t="shared" si="34"/>
        <v>20007.160579999996</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705399.71</v>
      </c>
      <c r="D1502" s="1">
        <v>0</v>
      </c>
      <c r="E1502" s="1">
        <v>0</v>
      </c>
      <c r="F1502" s="1">
        <v>0</v>
      </c>
      <c r="G1502" s="2">
        <f t="shared" si="34"/>
        <v>16224.193329999998</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203693.6</v>
      </c>
      <c r="D1503" s="1">
        <v>0</v>
      </c>
      <c r="E1503" s="1">
        <v>0</v>
      </c>
      <c r="F1503" s="1">
        <v>0</v>
      </c>
      <c r="G1503" s="2">
        <f t="shared" si="34"/>
        <v>4888.6464000000005</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323.08</v>
      </c>
      <c r="D1509" s="1">
        <v>0</v>
      </c>
      <c r="E1509" s="1">
        <v>0</v>
      </c>
      <c r="F1509" s="1">
        <v>0</v>
      </c>
      <c r="G1509" s="2">
        <f t="shared" si="34"/>
        <v>9.6923999999999992</v>
      </c>
      <c r="H1509" s="2">
        <f t="shared" si="35"/>
        <v>7.9999999999984084E-2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8714.68</v>
      </c>
      <c r="D1510" s="1">
        <v>0</v>
      </c>
      <c r="E1510" s="1">
        <v>0</v>
      </c>
      <c r="F1510" s="1">
        <v>0</v>
      </c>
      <c r="G1510" s="2">
        <f t="shared" si="34"/>
        <v>270.15508</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72524.469999999972</v>
      </c>
      <c r="D1517" s="1">
        <v>0</v>
      </c>
      <c r="E1517" s="1">
        <v>0</v>
      </c>
      <c r="F1517" s="1">
        <v>0</v>
      </c>
      <c r="G1517" s="2">
        <f t="shared" si="34"/>
        <v>2755.9298599999988</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72524.47</v>
      </c>
      <c r="D1576" s="1">
        <v>0</v>
      </c>
      <c r="E1576" s="1">
        <v>0</v>
      </c>
      <c r="F1576" s="1">
        <v>0</v>
      </c>
      <c r="G1576" s="2">
        <f t="shared" si="34"/>
        <v>7034.8735900000001</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1830.86</v>
      </c>
      <c r="D1577" s="1">
        <v>0</v>
      </c>
      <c r="E1577" s="1">
        <v>0</v>
      </c>
      <c r="F1577" s="1">
        <v>0</v>
      </c>
      <c r="G1577" s="2">
        <f t="shared" si="34"/>
        <v>179.42428000000001</v>
      </c>
      <c r="H1577" s="2">
        <f t="shared" si="35"/>
        <v>0.14000000000010004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70693.61</v>
      </c>
      <c r="D1578" s="1">
        <v>0</v>
      </c>
      <c r="E1578" s="1">
        <v>0</v>
      </c>
      <c r="F1578" s="1">
        <v>0</v>
      </c>
      <c r="G1578" s="2">
        <f t="shared" si="34"/>
        <v>6998.6673900000005</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48478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795036.07</v>
      </c>
      <c r="I16" s="170">
        <f>'PR-RAS'!E6</f>
        <v>941962.15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794602.25000000012</v>
      </c>
      <c r="I17" s="170">
        <f>'PR-RAS'!E151</f>
        <v>931097.96999999986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1457.2899999998372</v>
      </c>
      <c r="I18" s="170">
        <f>'PR-RAS'!E645</f>
        <v>3606.7900000001164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63622.949999999953</v>
      </c>
      <c r="I20" s="173">
        <f>BILANCA!E7</f>
        <v>45287.530000000028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77705.959999999992</v>
      </c>
      <c r="I21" s="175">
        <f>BILANCA!E68</f>
        <v>90070.760000000009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63334.27</v>
      </c>
      <c r="I22" s="175">
        <f>BILANCA!E176</f>
        <v>72524.47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77994.64</v>
      </c>
      <c r="I23" s="177">
        <f>BILANCA!E237</f>
        <v>62833.82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797231.62</v>
      </c>
      <c r="I27" s="175">
        <f>'RAS-funkcijski'!E114</f>
        <v>939812.65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797231.62</v>
      </c>
      <c r="I28" s="179">
        <f>'RAS-funkcijski'!E141</f>
        <v>939812.65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63334.27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72524.469999999972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72524.47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1" zoomScaleNormal="100" workbookViewId="0">
      <selection activeCell="E296" sqref="E2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795036.07</v>
      </c>
      <c r="E6" s="51">
        <f>E7+E44+E50+E82+E106+E124+E133+E139</f>
        <v>941962.15</v>
      </c>
      <c r="F6" s="52">
        <f t="shared" ref="F6:F131" si="0">IF(D6&lt;&gt;0,IF(E6/D6&gt;=100,"&gt;&gt;100",E6/D6*100),"-")</f>
        <v>118.48042944768534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670053.49</v>
      </c>
      <c r="E50" s="51">
        <f>E51+E54+E59+E62+E65+E68+E71+E74+E77</f>
        <v>808600.69</v>
      </c>
      <c r="F50" s="52">
        <f t="shared" si="0"/>
        <v>120.67703579903748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670053.49</v>
      </c>
      <c r="E68" s="51">
        <f t="shared" si="15"/>
        <v>808600.69</v>
      </c>
      <c r="F68" s="52">
        <f t="shared" si="0"/>
        <v>120.67703579903748</v>
      </c>
    </row>
    <row r="69" spans="1:6" ht="12.75" customHeight="1" x14ac:dyDescent="0.2">
      <c r="A69" s="53" t="s">
        <v>184</v>
      </c>
      <c r="B69" s="85" t="s">
        <v>185</v>
      </c>
      <c r="C69" s="50" t="s">
        <v>184</v>
      </c>
      <c r="D69" s="242">
        <v>670053.49</v>
      </c>
      <c r="E69" s="242">
        <v>808600.69</v>
      </c>
      <c r="F69" s="52">
        <f t="shared" si="0"/>
        <v>120.67703579903748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84365.8</v>
      </c>
      <c r="E106" s="51">
        <f t="shared" si="23"/>
        <v>87384.54</v>
      </c>
      <c r="F106" s="52">
        <f t="shared" si="0"/>
        <v>103.57815607746265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84365.8</v>
      </c>
      <c r="E112" s="51">
        <f t="shared" si="25"/>
        <v>87384.54</v>
      </c>
      <c r="F112" s="52">
        <f t="shared" si="0"/>
        <v>103.57815607746265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84365.8</v>
      </c>
      <c r="E117" s="242">
        <v>87384.54</v>
      </c>
      <c r="F117" s="52">
        <f t="shared" si="0"/>
        <v>103.57815607746265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199.08</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199.08</v>
      </c>
      <c r="E128" s="51">
        <f t="shared" si="29"/>
        <v>0</v>
      </c>
      <c r="F128" s="52">
        <f t="shared" si="0"/>
        <v>0</v>
      </c>
    </row>
    <row r="129" spans="1:6" ht="12.75" customHeight="1" x14ac:dyDescent="0.2">
      <c r="A129" s="53">
        <v>6631</v>
      </c>
      <c r="B129" s="86" t="s">
        <v>304</v>
      </c>
      <c r="C129" s="50" t="s">
        <v>305</v>
      </c>
      <c r="D129" s="242">
        <v>199.08</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40417.699999999997</v>
      </c>
      <c r="E133" s="51">
        <f t="shared" si="30"/>
        <v>45976.92</v>
      </c>
      <c r="F133" s="52">
        <f t="shared" ref="F133:F223" si="31">IF(D133&lt;&gt;0,IF(E133/D133&gt;=100,"&gt;&gt;100",E133/D133*100),"-")</f>
        <v>113.75441947463611</v>
      </c>
    </row>
    <row r="134" spans="1:6" ht="24" x14ac:dyDescent="0.2">
      <c r="A134" s="53">
        <v>671</v>
      </c>
      <c r="B134" s="232" t="s">
        <v>314</v>
      </c>
      <c r="C134" s="50" t="s">
        <v>315</v>
      </c>
      <c r="D134" s="51">
        <f t="shared" ref="D134:E134" si="32">SUM(D135:D137)</f>
        <v>40417.699999999997</v>
      </c>
      <c r="E134" s="51">
        <f t="shared" si="32"/>
        <v>45976.92</v>
      </c>
      <c r="F134" s="52">
        <f t="shared" si="31"/>
        <v>113.75441947463611</v>
      </c>
    </row>
    <row r="135" spans="1:6" ht="12.75" customHeight="1" x14ac:dyDescent="0.2">
      <c r="A135" s="53">
        <v>6711</v>
      </c>
      <c r="B135" s="85" t="s">
        <v>316</v>
      </c>
      <c r="C135" s="50" t="s">
        <v>317</v>
      </c>
      <c r="D135" s="242">
        <v>39754.089999999997</v>
      </c>
      <c r="E135" s="242">
        <v>40514.519999999997</v>
      </c>
      <c r="F135" s="52">
        <f t="shared" si="31"/>
        <v>101.91283462909099</v>
      </c>
    </row>
    <row r="136" spans="1:6" ht="24" x14ac:dyDescent="0.2">
      <c r="A136" s="53">
        <v>6712</v>
      </c>
      <c r="B136" s="232" t="s">
        <v>318</v>
      </c>
      <c r="C136" s="50" t="s">
        <v>319</v>
      </c>
      <c r="D136" s="242">
        <v>663.61</v>
      </c>
      <c r="E136" s="242">
        <v>5462.4</v>
      </c>
      <c r="F136" s="52">
        <f t="shared" si="31"/>
        <v>823.13406970961842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794602.25000000012</v>
      </c>
      <c r="E151" s="51">
        <f t="shared" si="35"/>
        <v>931097.96999999986</v>
      </c>
      <c r="F151" s="52">
        <f t="shared" si="31"/>
        <v>117.1778672914656</v>
      </c>
    </row>
    <row r="152" spans="1:6" ht="12.75" customHeight="1" x14ac:dyDescent="0.2">
      <c r="A152" s="53">
        <v>31</v>
      </c>
      <c r="B152" s="85" t="s">
        <v>349</v>
      </c>
      <c r="C152" s="50" t="s">
        <v>35</v>
      </c>
      <c r="D152" s="51">
        <f t="shared" ref="D152:E152" si="36">D153+D158+D159</f>
        <v>576986.84000000008</v>
      </c>
      <c r="E152" s="51">
        <f t="shared" si="36"/>
        <v>705399.71</v>
      </c>
      <c r="F152" s="52">
        <f t="shared" si="31"/>
        <v>122.25577103283672</v>
      </c>
    </row>
    <row r="153" spans="1:6" ht="12.75" customHeight="1" x14ac:dyDescent="0.2">
      <c r="A153" s="53">
        <v>311</v>
      </c>
      <c r="B153" s="85" t="s">
        <v>350</v>
      </c>
      <c r="C153" s="50" t="s">
        <v>351</v>
      </c>
      <c r="D153" s="51">
        <f t="shared" ref="D153:E153" si="37">SUM(D154:D157)</f>
        <v>477302.24</v>
      </c>
      <c r="E153" s="51">
        <f t="shared" si="37"/>
        <v>582296.57999999996</v>
      </c>
      <c r="F153" s="52">
        <f t="shared" si="31"/>
        <v>121.99745385649143</v>
      </c>
    </row>
    <row r="154" spans="1:6" ht="12.75" customHeight="1" x14ac:dyDescent="0.2">
      <c r="A154" s="53">
        <v>3111</v>
      </c>
      <c r="B154" s="85" t="s">
        <v>352</v>
      </c>
      <c r="C154" s="50" t="s">
        <v>353</v>
      </c>
      <c r="D154" s="242">
        <v>477302.24</v>
      </c>
      <c r="E154" s="242">
        <v>582296.57999999996</v>
      </c>
      <c r="F154" s="52">
        <f t="shared" si="31"/>
        <v>121.99745385649143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20922.34</v>
      </c>
      <c r="E158" s="242">
        <v>27024</v>
      </c>
      <c r="F158" s="52">
        <f t="shared" si="31"/>
        <v>129.1633727393781</v>
      </c>
    </row>
    <row r="159" spans="1:6" ht="12.75" customHeight="1" x14ac:dyDescent="0.2">
      <c r="A159" s="53">
        <v>313</v>
      </c>
      <c r="B159" s="85" t="s">
        <v>362</v>
      </c>
      <c r="C159" s="50" t="s">
        <v>363</v>
      </c>
      <c r="D159" s="51">
        <f t="shared" ref="D159:E159" si="38">SUM(D160:D162)</f>
        <v>78762.260000000009</v>
      </c>
      <c r="E159" s="51">
        <f t="shared" si="38"/>
        <v>96079.13</v>
      </c>
      <c r="F159" s="52">
        <f t="shared" si="31"/>
        <v>121.98625331472203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78744.320000000007</v>
      </c>
      <c r="E161" s="242">
        <v>96079.13</v>
      </c>
      <c r="F161" s="52">
        <f t="shared" si="31"/>
        <v>122.01404494952779</v>
      </c>
    </row>
    <row r="162" spans="1:6" ht="12.75" customHeight="1" x14ac:dyDescent="0.2">
      <c r="A162" s="53">
        <v>3133</v>
      </c>
      <c r="B162" s="85" t="s">
        <v>367</v>
      </c>
      <c r="C162" s="50" t="s">
        <v>368</v>
      </c>
      <c r="D162" s="242">
        <v>17.940000000000001</v>
      </c>
      <c r="E162" s="242">
        <v>0</v>
      </c>
      <c r="F162" s="52">
        <f t="shared" si="31"/>
        <v>0</v>
      </c>
    </row>
    <row r="163" spans="1:6" ht="12.75" customHeight="1" x14ac:dyDescent="0.2">
      <c r="A163" s="53">
        <v>32</v>
      </c>
      <c r="B163" s="85" t="s">
        <v>369</v>
      </c>
      <c r="C163" s="50" t="s">
        <v>370</v>
      </c>
      <c r="D163" s="51">
        <f t="shared" ref="D163:E163" si="39">D164+D169+D177+D187+D188</f>
        <v>217175.34999999998</v>
      </c>
      <c r="E163" s="51">
        <f t="shared" si="39"/>
        <v>225375.18</v>
      </c>
      <c r="F163" s="52">
        <f t="shared" si="31"/>
        <v>103.77567251532001</v>
      </c>
    </row>
    <row r="164" spans="1:6" ht="12.75" customHeight="1" x14ac:dyDescent="0.2">
      <c r="A164" s="53">
        <v>321</v>
      </c>
      <c r="B164" s="85" t="s">
        <v>371</v>
      </c>
      <c r="C164" s="50" t="s">
        <v>372</v>
      </c>
      <c r="D164" s="51">
        <f t="shared" ref="D164:E164" si="40">SUM(D165:D168)</f>
        <v>66014.14</v>
      </c>
      <c r="E164" s="51">
        <f t="shared" si="40"/>
        <v>70378.899999999994</v>
      </c>
      <c r="F164" s="52">
        <f t="shared" si="31"/>
        <v>106.61185618717444</v>
      </c>
    </row>
    <row r="165" spans="1:6" ht="12.75" customHeight="1" x14ac:dyDescent="0.2">
      <c r="A165" s="53">
        <v>3211</v>
      </c>
      <c r="B165" s="85" t="s">
        <v>373</v>
      </c>
      <c r="C165" s="50" t="s">
        <v>374</v>
      </c>
      <c r="D165" s="242">
        <v>15808.35</v>
      </c>
      <c r="E165" s="242">
        <v>12006.03</v>
      </c>
      <c r="F165" s="52">
        <f t="shared" si="31"/>
        <v>75.947394889409708</v>
      </c>
    </row>
    <row r="166" spans="1:6" ht="12.75" customHeight="1" x14ac:dyDescent="0.2">
      <c r="A166" s="53">
        <v>3212</v>
      </c>
      <c r="B166" s="85" t="s">
        <v>375</v>
      </c>
      <c r="C166" s="50" t="s">
        <v>376</v>
      </c>
      <c r="D166" s="242">
        <v>50060.86</v>
      </c>
      <c r="E166" s="242">
        <v>57827.81</v>
      </c>
      <c r="F166" s="52">
        <f t="shared" si="31"/>
        <v>115.51501512359157</v>
      </c>
    </row>
    <row r="167" spans="1:6" ht="12.75" customHeight="1" x14ac:dyDescent="0.2">
      <c r="A167" s="53">
        <v>3213</v>
      </c>
      <c r="B167" s="85" t="s">
        <v>377</v>
      </c>
      <c r="C167" s="50" t="s">
        <v>378</v>
      </c>
      <c r="D167" s="242">
        <v>119.45</v>
      </c>
      <c r="E167" s="242">
        <v>537.5</v>
      </c>
      <c r="F167" s="52">
        <f t="shared" si="31"/>
        <v>449.97907074089579</v>
      </c>
    </row>
    <row r="168" spans="1:6" ht="12.75" customHeight="1" x14ac:dyDescent="0.2">
      <c r="A168" s="53">
        <v>3214</v>
      </c>
      <c r="B168" s="85" t="s">
        <v>379</v>
      </c>
      <c r="C168" s="50" t="s">
        <v>380</v>
      </c>
      <c r="D168" s="242">
        <v>25.48</v>
      </c>
      <c r="E168" s="242">
        <v>7.56</v>
      </c>
      <c r="F168" s="52">
        <f t="shared" si="31"/>
        <v>29.670329670329672</v>
      </c>
    </row>
    <row r="169" spans="1:6" ht="12.75" customHeight="1" x14ac:dyDescent="0.2">
      <c r="A169" s="53">
        <v>322</v>
      </c>
      <c r="B169" s="85" t="s">
        <v>381</v>
      </c>
      <c r="C169" s="50" t="s">
        <v>382</v>
      </c>
      <c r="D169" s="51">
        <f t="shared" ref="D169:E169" si="41">SUM(D170:D176)</f>
        <v>24517.769999999997</v>
      </c>
      <c r="E169" s="51">
        <f t="shared" si="41"/>
        <v>26694.170000000002</v>
      </c>
      <c r="F169" s="52">
        <f t="shared" si="31"/>
        <v>108.87682688923179</v>
      </c>
    </row>
    <row r="170" spans="1:6" ht="12.75" customHeight="1" x14ac:dyDescent="0.2">
      <c r="A170" s="53">
        <v>3221</v>
      </c>
      <c r="B170" s="85" t="s">
        <v>383</v>
      </c>
      <c r="C170" s="50" t="s">
        <v>384</v>
      </c>
      <c r="D170" s="242">
        <v>4695.72</v>
      </c>
      <c r="E170" s="242">
        <v>6636.58</v>
      </c>
      <c r="F170" s="52">
        <f t="shared" si="31"/>
        <v>141.33253260415867</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13599.19</v>
      </c>
      <c r="E172" s="242">
        <v>15397.35</v>
      </c>
      <c r="F172" s="52">
        <f t="shared" si="31"/>
        <v>113.22255222553696</v>
      </c>
    </row>
    <row r="173" spans="1:6" ht="12.75" customHeight="1" x14ac:dyDescent="0.2">
      <c r="A173" s="53">
        <v>3224</v>
      </c>
      <c r="B173" s="85" t="s">
        <v>389</v>
      </c>
      <c r="C173" s="50" t="s">
        <v>390</v>
      </c>
      <c r="D173" s="242">
        <v>696.6</v>
      </c>
      <c r="E173" s="242">
        <v>754.02</v>
      </c>
      <c r="F173" s="52">
        <f t="shared" si="31"/>
        <v>108.24289405684755</v>
      </c>
    </row>
    <row r="174" spans="1:6" ht="12.75" customHeight="1" x14ac:dyDescent="0.2">
      <c r="A174" s="53">
        <v>3225</v>
      </c>
      <c r="B174" s="85" t="s">
        <v>391</v>
      </c>
      <c r="C174" s="50" t="s">
        <v>392</v>
      </c>
      <c r="D174" s="242">
        <v>5526.26</v>
      </c>
      <c r="E174" s="242">
        <v>3845.84</v>
      </c>
      <c r="F174" s="52">
        <f t="shared" si="31"/>
        <v>69.592093024939103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60.38</v>
      </c>
      <c r="F176" s="52" t="str">
        <f t="shared" si="31"/>
        <v>-</v>
      </c>
    </row>
    <row r="177" spans="1:6" ht="12.75" customHeight="1" x14ac:dyDescent="0.2">
      <c r="A177" s="53">
        <v>323</v>
      </c>
      <c r="B177" s="85" t="s">
        <v>397</v>
      </c>
      <c r="C177" s="50" t="s">
        <v>398</v>
      </c>
      <c r="D177" s="51">
        <f t="shared" ref="D177:E177" si="42">SUM(D178:D186)</f>
        <v>93756.7</v>
      </c>
      <c r="E177" s="51">
        <f t="shared" si="42"/>
        <v>95913.81</v>
      </c>
      <c r="F177" s="52">
        <f t="shared" si="31"/>
        <v>102.30075290619229</v>
      </c>
    </row>
    <row r="178" spans="1:6" ht="12.75" customHeight="1" x14ac:dyDescent="0.2">
      <c r="A178" s="53">
        <v>3231</v>
      </c>
      <c r="B178" s="85" t="s">
        <v>399</v>
      </c>
      <c r="C178" s="50" t="s">
        <v>400</v>
      </c>
      <c r="D178" s="242">
        <v>2432.4499999999998</v>
      </c>
      <c r="E178" s="242">
        <v>2262.31</v>
      </c>
      <c r="F178" s="52">
        <f t="shared" si="31"/>
        <v>93.00540607206726</v>
      </c>
    </row>
    <row r="179" spans="1:6" ht="12.75" customHeight="1" x14ac:dyDescent="0.2">
      <c r="A179" s="53">
        <v>3232</v>
      </c>
      <c r="B179" s="85" t="s">
        <v>401</v>
      </c>
      <c r="C179" s="50" t="s">
        <v>402</v>
      </c>
      <c r="D179" s="242">
        <v>11606.43</v>
      </c>
      <c r="E179" s="242">
        <v>5725</v>
      </c>
      <c r="F179" s="52">
        <f t="shared" si="31"/>
        <v>49.32610630486721</v>
      </c>
    </row>
    <row r="180" spans="1:6" ht="12.75" customHeight="1" x14ac:dyDescent="0.2">
      <c r="A180" s="53">
        <v>3233</v>
      </c>
      <c r="B180" s="85" t="s">
        <v>403</v>
      </c>
      <c r="C180" s="50" t="s">
        <v>404</v>
      </c>
      <c r="D180" s="242">
        <v>1691.7</v>
      </c>
      <c r="E180" s="242">
        <v>1800.47</v>
      </c>
      <c r="F180" s="52">
        <f t="shared" si="31"/>
        <v>106.4296270024236</v>
      </c>
    </row>
    <row r="181" spans="1:6" ht="12.75" customHeight="1" x14ac:dyDescent="0.2">
      <c r="A181" s="53">
        <v>3234</v>
      </c>
      <c r="B181" s="85" t="s">
        <v>405</v>
      </c>
      <c r="C181" s="50" t="s">
        <v>406</v>
      </c>
      <c r="D181" s="242">
        <v>1671.62</v>
      </c>
      <c r="E181" s="242">
        <v>2413.02</v>
      </c>
      <c r="F181" s="52">
        <f t="shared" si="31"/>
        <v>144.35218530527274</v>
      </c>
    </row>
    <row r="182" spans="1:6" ht="12.75" customHeight="1" x14ac:dyDescent="0.2">
      <c r="A182" s="53">
        <v>3235</v>
      </c>
      <c r="B182" s="85" t="s">
        <v>407</v>
      </c>
      <c r="C182" s="50" t="s">
        <v>408</v>
      </c>
      <c r="D182" s="242">
        <v>17988.919999999998</v>
      </c>
      <c r="E182" s="242">
        <v>21877.7</v>
      </c>
      <c r="F182" s="52">
        <f t="shared" si="31"/>
        <v>121.61764019185144</v>
      </c>
    </row>
    <row r="183" spans="1:6" ht="12.75" customHeight="1" x14ac:dyDescent="0.2">
      <c r="A183" s="53">
        <v>3236</v>
      </c>
      <c r="B183" s="85" t="s">
        <v>409</v>
      </c>
      <c r="C183" s="50" t="s">
        <v>410</v>
      </c>
      <c r="D183" s="242">
        <v>2102.33</v>
      </c>
      <c r="E183" s="242">
        <v>1592.7</v>
      </c>
      <c r="F183" s="52">
        <f t="shared" si="31"/>
        <v>75.758800949422792</v>
      </c>
    </row>
    <row r="184" spans="1:6" ht="12.75" customHeight="1" x14ac:dyDescent="0.2">
      <c r="A184" s="53">
        <v>3237</v>
      </c>
      <c r="B184" s="85" t="s">
        <v>411</v>
      </c>
      <c r="C184" s="50" t="s">
        <v>412</v>
      </c>
      <c r="D184" s="242">
        <v>49859.27</v>
      </c>
      <c r="E184" s="242">
        <v>53216.47</v>
      </c>
      <c r="F184" s="52">
        <f t="shared" si="31"/>
        <v>106.7333516916714</v>
      </c>
    </row>
    <row r="185" spans="1:6" ht="12.75" customHeight="1" x14ac:dyDescent="0.2">
      <c r="A185" s="53">
        <v>3238</v>
      </c>
      <c r="B185" s="85" t="s">
        <v>413</v>
      </c>
      <c r="C185" s="50" t="s">
        <v>414</v>
      </c>
      <c r="D185" s="242">
        <v>2298.31</v>
      </c>
      <c r="E185" s="242">
        <v>2889.89</v>
      </c>
      <c r="F185" s="52">
        <f t="shared" si="31"/>
        <v>125.73978270990422</v>
      </c>
    </row>
    <row r="186" spans="1:6" ht="12.75" customHeight="1" x14ac:dyDescent="0.2">
      <c r="A186" s="53">
        <v>3239</v>
      </c>
      <c r="B186" s="85" t="s">
        <v>415</v>
      </c>
      <c r="C186" s="50" t="s">
        <v>416</v>
      </c>
      <c r="D186" s="242">
        <v>4105.67</v>
      </c>
      <c r="E186" s="242">
        <v>4136.25</v>
      </c>
      <c r="F186" s="52">
        <f t="shared" si="31"/>
        <v>100.74482362196669</v>
      </c>
    </row>
    <row r="187" spans="1:6" ht="12.75" customHeight="1" x14ac:dyDescent="0.2">
      <c r="A187" s="53">
        <v>324</v>
      </c>
      <c r="B187" s="85" t="s">
        <v>417</v>
      </c>
      <c r="C187" s="50" t="s">
        <v>418</v>
      </c>
      <c r="D187" s="242">
        <v>21620.53</v>
      </c>
      <c r="E187" s="242">
        <v>16280.49</v>
      </c>
      <c r="F187" s="52">
        <f t="shared" si="31"/>
        <v>75.301068012671294</v>
      </c>
    </row>
    <row r="188" spans="1:6" ht="12.75" customHeight="1" x14ac:dyDescent="0.2">
      <c r="A188" s="53">
        <v>329</v>
      </c>
      <c r="B188" s="85" t="s">
        <v>419</v>
      </c>
      <c r="C188" s="50" t="s">
        <v>420</v>
      </c>
      <c r="D188" s="51">
        <f t="shared" ref="D188:E188" si="43">SUM(D189:D195)</f>
        <v>11266.21</v>
      </c>
      <c r="E188" s="51">
        <f t="shared" si="43"/>
        <v>16107.810000000001</v>
      </c>
      <c r="F188" s="52">
        <f t="shared" si="31"/>
        <v>142.97452293184668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1282.82</v>
      </c>
      <c r="E190" s="242">
        <v>1102.9100000000001</v>
      </c>
      <c r="F190" s="52">
        <f t="shared" si="31"/>
        <v>85.975429132692057</v>
      </c>
    </row>
    <row r="191" spans="1:6" ht="12.75" customHeight="1" x14ac:dyDescent="0.2">
      <c r="A191" s="53">
        <v>3293</v>
      </c>
      <c r="B191" s="85" t="s">
        <v>425</v>
      </c>
      <c r="C191" s="50" t="s">
        <v>426</v>
      </c>
      <c r="D191" s="242">
        <v>920.85</v>
      </c>
      <c r="E191" s="242">
        <v>3610.35</v>
      </c>
      <c r="F191" s="52">
        <f t="shared" si="31"/>
        <v>392.06711190747677</v>
      </c>
    </row>
    <row r="192" spans="1:6" ht="12.75" customHeight="1" x14ac:dyDescent="0.2">
      <c r="A192" s="53">
        <v>3294</v>
      </c>
      <c r="B192" s="85" t="s">
        <v>427</v>
      </c>
      <c r="C192" s="50" t="s">
        <v>428</v>
      </c>
      <c r="D192" s="242">
        <v>1035.24</v>
      </c>
      <c r="E192" s="242">
        <v>830</v>
      </c>
      <c r="F192" s="52">
        <f t="shared" si="31"/>
        <v>80.174645492832582</v>
      </c>
    </row>
    <row r="193" spans="1:6" ht="12.75" customHeight="1" x14ac:dyDescent="0.2">
      <c r="A193" s="53">
        <v>3295</v>
      </c>
      <c r="B193" s="85" t="s">
        <v>429</v>
      </c>
      <c r="C193" s="50" t="s">
        <v>430</v>
      </c>
      <c r="D193" s="242">
        <v>4247.97</v>
      </c>
      <c r="E193" s="242">
        <v>1779.89</v>
      </c>
      <c r="F193" s="52">
        <f t="shared" si="31"/>
        <v>41.899778011614956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3779.33</v>
      </c>
      <c r="E195" s="242">
        <v>8784.66</v>
      </c>
      <c r="F195" s="52">
        <f t="shared" si="31"/>
        <v>232.43961231223525</v>
      </c>
    </row>
    <row r="196" spans="1:6" ht="12.75" customHeight="1" x14ac:dyDescent="0.2">
      <c r="A196" s="53">
        <v>34</v>
      </c>
      <c r="B196" s="232" t="s">
        <v>435</v>
      </c>
      <c r="C196" s="50" t="s">
        <v>436</v>
      </c>
      <c r="D196" s="51">
        <f t="shared" ref="D196:E196" si="44">D197+D202+D210</f>
        <v>440.06</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440.06</v>
      </c>
      <c r="E210" s="51">
        <f t="shared" si="47"/>
        <v>0</v>
      </c>
      <c r="F210" s="52">
        <f t="shared" si="31"/>
        <v>0</v>
      </c>
    </row>
    <row r="211" spans="1:6" ht="12.75" customHeight="1" x14ac:dyDescent="0.2">
      <c r="A211" s="53">
        <v>3431</v>
      </c>
      <c r="B211" s="232" t="s">
        <v>465</v>
      </c>
      <c r="C211" s="50" t="s">
        <v>466</v>
      </c>
      <c r="D211" s="242">
        <v>46.11</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393.95</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323.08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323.08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323.08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794602.25000000012</v>
      </c>
      <c r="E289" s="51">
        <f t="shared" si="79"/>
        <v>931097.96999999986</v>
      </c>
      <c r="F289" s="52">
        <f t="shared" si="76"/>
        <v>117.1778672914656</v>
      </c>
    </row>
    <row r="290" spans="1:6" ht="12.75" customHeight="1" x14ac:dyDescent="0.2">
      <c r="A290" s="53" t="s">
        <v>608</v>
      </c>
      <c r="B290" s="85" t="s">
        <v>619</v>
      </c>
      <c r="C290" s="50" t="s">
        <v>620</v>
      </c>
      <c r="D290" s="51">
        <f>IF(D6&gt;=D289,D6-D289,0)</f>
        <v>433.81999999983236</v>
      </c>
      <c r="E290" s="51">
        <f>IF(E6&gt;=E289,E6-E289,0)</f>
        <v>10864.180000000168</v>
      </c>
      <c r="F290" s="52">
        <f t="shared" si="76"/>
        <v>2504.3059333374131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3652.84</v>
      </c>
      <c r="E292" s="242">
        <v>1656.37</v>
      </c>
      <c r="F292" s="52">
        <f t="shared" si="76"/>
        <v>45.344718082368786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12914.4</v>
      </c>
      <c r="E294" s="242">
        <v>13939.5</v>
      </c>
      <c r="F294" s="52">
        <f t="shared" si="76"/>
        <v>107.93765099423899</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2629.37</v>
      </c>
      <c r="E350" s="51">
        <f t="shared" si="95"/>
        <v>8714.68</v>
      </c>
      <c r="F350" s="52">
        <f t="shared" si="81"/>
        <v>331.43604741820286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2629.37</v>
      </c>
      <c r="E363" s="51">
        <f t="shared" si="99"/>
        <v>8714.68</v>
      </c>
      <c r="F363" s="52">
        <f t="shared" si="81"/>
        <v>331.43604741820286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2629.37</v>
      </c>
      <c r="E369" s="51">
        <f t="shared" si="101"/>
        <v>8714.68</v>
      </c>
      <c r="F369" s="52">
        <f t="shared" si="81"/>
        <v>331.43604741820286</v>
      </c>
    </row>
    <row r="370" spans="1:6" ht="12.75" customHeight="1" x14ac:dyDescent="0.2">
      <c r="A370" s="53">
        <v>4221</v>
      </c>
      <c r="B370" s="85" t="s">
        <v>674</v>
      </c>
      <c r="C370" s="50" t="s">
        <v>766</v>
      </c>
      <c r="D370" s="242">
        <v>822.48</v>
      </c>
      <c r="E370" s="242">
        <v>5462.4</v>
      </c>
      <c r="F370" s="52">
        <f t="shared" si="81"/>
        <v>664.13772979282169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1806.89</v>
      </c>
      <c r="E375" s="242">
        <v>3252.28</v>
      </c>
      <c r="F375" s="52">
        <f t="shared" si="81"/>
        <v>179.99324806712085</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2629.37</v>
      </c>
      <c r="E408" s="51">
        <f t="shared" si="111"/>
        <v>8714.68</v>
      </c>
      <c r="F408" s="52">
        <f t="shared" si="81"/>
        <v>331.43604741820286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199.08</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795036.07</v>
      </c>
      <c r="E412" s="51">
        <f>E6+E298</f>
        <v>941962.15</v>
      </c>
      <c r="F412" s="52">
        <f t="shared" si="81"/>
        <v>118.48042944768534</v>
      </c>
    </row>
    <row r="413" spans="1:6" ht="12.75" customHeight="1" x14ac:dyDescent="0.2">
      <c r="A413" s="53" t="s">
        <v>608</v>
      </c>
      <c r="B413" s="85" t="s">
        <v>831</v>
      </c>
      <c r="C413" s="50" t="s">
        <v>832</v>
      </c>
      <c r="D413" s="51">
        <f t="shared" ref="D413:E413" si="112">D289+D350</f>
        <v>797231.62000000011</v>
      </c>
      <c r="E413" s="51">
        <f t="shared" si="112"/>
        <v>939812.64999999991</v>
      </c>
      <c r="F413" s="52">
        <f t="shared" si="81"/>
        <v>117.88451767630588</v>
      </c>
    </row>
    <row r="414" spans="1:6" ht="12.75" customHeight="1" x14ac:dyDescent="0.2">
      <c r="A414" s="53" t="s">
        <v>608</v>
      </c>
      <c r="B414" s="85" t="s">
        <v>833</v>
      </c>
      <c r="C414" s="50" t="s">
        <v>834</v>
      </c>
      <c r="D414" s="51">
        <f t="shared" ref="D414:E414" si="113">IF(D412&gt;=D413,D412-D413,0)</f>
        <v>0</v>
      </c>
      <c r="E414" s="51">
        <f t="shared" si="113"/>
        <v>2149.5000000001164</v>
      </c>
      <c r="F414" s="52" t="str">
        <f t="shared" si="81"/>
        <v>-</v>
      </c>
    </row>
    <row r="415" spans="1:6" ht="12.75" customHeight="1" x14ac:dyDescent="0.2">
      <c r="A415" s="53" t="s">
        <v>608</v>
      </c>
      <c r="B415" s="85" t="s">
        <v>835</v>
      </c>
      <c r="C415" s="50" t="s">
        <v>836</v>
      </c>
      <c r="D415" s="51">
        <f t="shared" ref="D415:E415" si="114">IF(D413&gt;=D412,D413-D412,0)</f>
        <v>2195.550000000163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3652.84</v>
      </c>
      <c r="E416" s="51">
        <f t="shared" si="115"/>
        <v>1457.29</v>
      </c>
      <c r="F416" s="52">
        <f t="shared" si="81"/>
        <v>39.894712059657692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12914.4</v>
      </c>
      <c r="E418" s="62">
        <f t="shared" si="117"/>
        <v>13939.5</v>
      </c>
      <c r="F418" s="57">
        <f t="shared" si="81"/>
        <v>107.93765099423899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795036.07</v>
      </c>
      <c r="E639" s="51">
        <f t="shared" si="180"/>
        <v>941962.15</v>
      </c>
      <c r="F639" s="52">
        <f t="shared" si="119"/>
        <v>118.48042944768534</v>
      </c>
    </row>
    <row r="640" spans="1:6" ht="12.75" customHeight="1" x14ac:dyDescent="0.2">
      <c r="A640" s="53" t="s">
        <v>608</v>
      </c>
      <c r="B640" s="85" t="s">
        <v>1277</v>
      </c>
      <c r="C640" s="50" t="s">
        <v>1278</v>
      </c>
      <c r="D640" s="51">
        <f t="shared" ref="D640:E640" si="181">D413+D528</f>
        <v>797231.62000000011</v>
      </c>
      <c r="E640" s="51">
        <f t="shared" si="181"/>
        <v>939812.64999999991</v>
      </c>
      <c r="F640" s="52">
        <f t="shared" si="119"/>
        <v>117.88451767630588</v>
      </c>
    </row>
    <row r="641" spans="1:6" ht="12.75" customHeight="1" x14ac:dyDescent="0.2">
      <c r="A641" s="53" t="s">
        <v>608</v>
      </c>
      <c r="B641" s="85" t="s">
        <v>1279</v>
      </c>
      <c r="C641" s="50" t="s">
        <v>1280</v>
      </c>
      <c r="D641" s="51">
        <f t="shared" ref="D641:E641" si="182">IF(D639&gt;=D640,D639-D640,0)</f>
        <v>0</v>
      </c>
      <c r="E641" s="51">
        <f t="shared" si="182"/>
        <v>2149.5000000001164</v>
      </c>
      <c r="F641" s="52" t="str">
        <f t="shared" si="119"/>
        <v>-</v>
      </c>
    </row>
    <row r="642" spans="1:6" ht="12.75" customHeight="1" x14ac:dyDescent="0.2">
      <c r="A642" s="53" t="s">
        <v>608</v>
      </c>
      <c r="B642" s="85" t="s">
        <v>1281</v>
      </c>
      <c r="C642" s="50" t="s">
        <v>1282</v>
      </c>
      <c r="D642" s="51">
        <f t="shared" ref="D642:E642" si="183">IF(D640&gt;=D639,D640-D639,0)</f>
        <v>2195.550000000163</v>
      </c>
      <c r="E642" s="51">
        <f t="shared" si="183"/>
        <v>0</v>
      </c>
      <c r="F642" s="52">
        <f t="shared" si="119"/>
        <v>0</v>
      </c>
    </row>
    <row r="643" spans="1:6" ht="24" x14ac:dyDescent="0.2">
      <c r="A643" s="60" t="s">
        <v>1283</v>
      </c>
      <c r="B643" s="85" t="s">
        <v>1284</v>
      </c>
      <c r="C643" s="61" t="s">
        <v>1283</v>
      </c>
      <c r="D643" s="51">
        <f t="shared" ref="D643:E643" si="184">IF(D416-D417+D637-D638&gt;=0,D416-D417+D637-D638,0)</f>
        <v>3652.84</v>
      </c>
      <c r="E643" s="51">
        <f t="shared" si="184"/>
        <v>1457.29</v>
      </c>
      <c r="F643" s="52">
        <f t="shared" si="119"/>
        <v>39.894712059657692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1457.2899999998372</v>
      </c>
      <c r="E645" s="51">
        <f t="shared" si="186"/>
        <v>3606.7900000001164</v>
      </c>
      <c r="F645" s="52">
        <f t="shared" si="119"/>
        <v>247.49981129360111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61036.13</v>
      </c>
      <c r="E647" s="243">
        <v>68889.58</v>
      </c>
      <c r="F647" s="57">
        <f t="shared" si="119"/>
        <v>112.86688720271091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38</v>
      </c>
      <c r="E654" s="262">
        <v>42</v>
      </c>
      <c r="F654" s="52">
        <f t="shared" si="188"/>
        <v>110.5263157894737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v>
      </c>
      <c r="E656" s="262">
        <v>27</v>
      </c>
      <c r="F656" s="52">
        <f t="shared" si="188"/>
        <v>103.84615384615385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662090.12</v>
      </c>
      <c r="E675" s="242">
        <v>796680.79</v>
      </c>
      <c r="F675" s="52">
        <f t="shared" si="188"/>
        <v>120.32814958785369</v>
      </c>
    </row>
    <row r="676" spans="1:6" ht="24" x14ac:dyDescent="0.2">
      <c r="A676" s="53">
        <v>63613</v>
      </c>
      <c r="B676" s="232" t="s">
        <v>1349</v>
      </c>
      <c r="C676" s="50" t="s">
        <v>1350</v>
      </c>
      <c r="D676" s="242">
        <v>7963.37</v>
      </c>
      <c r="E676" s="242">
        <v>11919.9</v>
      </c>
      <c r="F676" s="52">
        <f t="shared" si="188"/>
        <v>149.68411614680718</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84365.8</v>
      </c>
      <c r="E710" s="242">
        <v>87384.54</v>
      </c>
      <c r="F710" s="52">
        <f t="shared" si="188"/>
        <v>103.57815607746265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491.46</v>
      </c>
      <c r="F717" s="52" t="str">
        <f t="shared" si="188"/>
        <v>-</v>
      </c>
    </row>
    <row r="718" spans="1:6" ht="12.75" customHeight="1" x14ac:dyDescent="0.2">
      <c r="A718" s="53">
        <v>32121</v>
      </c>
      <c r="B718" s="85" t="s">
        <v>1415</v>
      </c>
      <c r="C718" s="50" t="s">
        <v>1416</v>
      </c>
      <c r="D718" s="242">
        <v>50060.86</v>
      </c>
      <c r="E718" s="242">
        <v>57827.81</v>
      </c>
      <c r="F718" s="52">
        <f t="shared" si="188"/>
        <v>115.51501512359157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1433.41</v>
      </c>
      <c r="E720" s="242">
        <v>1592.7</v>
      </c>
      <c r="F720" s="52">
        <f t="shared" si="188"/>
        <v>111.11266141578473</v>
      </c>
    </row>
    <row r="721" spans="1:6" ht="12.75" customHeight="1" x14ac:dyDescent="0.2">
      <c r="A721" s="53" t="s">
        <v>1421</v>
      </c>
      <c r="B721" s="85" t="s">
        <v>1422</v>
      </c>
      <c r="C721" s="50" t="s">
        <v>1421</v>
      </c>
      <c r="D721" s="242">
        <v>1808.25</v>
      </c>
      <c r="E721" s="242">
        <v>1847.23</v>
      </c>
      <c r="F721" s="52">
        <f t="shared" si="188"/>
        <v>102.15567537674548</v>
      </c>
    </row>
    <row r="722" spans="1:6" ht="12.75" customHeight="1" x14ac:dyDescent="0.2">
      <c r="A722" s="53" t="s">
        <v>1423</v>
      </c>
      <c r="B722" s="85" t="s">
        <v>1424</v>
      </c>
      <c r="C722" s="50" t="s">
        <v>1423</v>
      </c>
      <c r="D722" s="242">
        <v>48017.84</v>
      </c>
      <c r="E722" s="242">
        <v>50919.24</v>
      </c>
      <c r="F722" s="52">
        <f t="shared" si="188"/>
        <v>106.04233759785946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08" workbookViewId="0">
      <selection activeCell="J296" sqref="J29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141328.90999999995</v>
      </c>
      <c r="E6" s="229">
        <f t="shared" si="0"/>
        <v>135358.29000000004</v>
      </c>
      <c r="F6" s="230">
        <f t="shared" ref="F6:F260" si="1">IF(D6&gt;0,IF(E6/D6&gt;=100,"&gt;&gt;100",E6/D6*100),"-")</f>
        <v>95.775372498096871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63622.949999999953</v>
      </c>
      <c r="E7" s="104">
        <f t="shared" si="2"/>
        <v>45287.530000000028</v>
      </c>
      <c r="F7" s="93">
        <f t="shared" si="1"/>
        <v>71.181122535185906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63622.949999999953</v>
      </c>
      <c r="E12" s="104">
        <f t="shared" si="3"/>
        <v>45287.530000000028</v>
      </c>
      <c r="F12" s="93">
        <f t="shared" si="1"/>
        <v>71.181122535185906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63622.949999999953</v>
      </c>
      <c r="E19" s="104">
        <f t="shared" si="5"/>
        <v>45287.530000000028</v>
      </c>
      <c r="F19" s="93">
        <f t="shared" si="1"/>
        <v>71.181122535185906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66405.75</v>
      </c>
      <c r="E20" s="247">
        <v>73823.05</v>
      </c>
      <c r="F20" s="93">
        <f t="shared" si="1"/>
        <v>111.16966527747974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995.11</v>
      </c>
      <c r="E22" s="247">
        <v>995.11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302368.99</v>
      </c>
      <c r="E25" s="247">
        <v>303666.26</v>
      </c>
      <c r="F25" s="93">
        <f t="shared" si="1"/>
        <v>100.42903539810746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190.79</v>
      </c>
      <c r="E26" s="247">
        <v>190.79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306337.69</v>
      </c>
      <c r="E28" s="247">
        <v>333387.68</v>
      </c>
      <c r="F28" s="93">
        <f t="shared" si="1"/>
        <v>108.830121425803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34991.19</v>
      </c>
      <c r="E54" s="247">
        <v>36858.550000000003</v>
      </c>
      <c r="F54" s="93">
        <f t="shared" si="1"/>
        <v>105.33665759866983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34991.19</v>
      </c>
      <c r="E55" s="247">
        <v>36858.550000000003</v>
      </c>
      <c r="F55" s="93">
        <f t="shared" si="1"/>
        <v>105.33665759866983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77705.959999999992</v>
      </c>
      <c r="E68" s="104">
        <f t="shared" si="13"/>
        <v>90070.760000000009</v>
      </c>
      <c r="F68" s="93">
        <f t="shared" si="1"/>
        <v>115.91229295667928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1755.75</v>
      </c>
      <c r="E78" s="104">
        <f>E79+SUM(E82:E84)-E85+E86</f>
        <v>1023.16</v>
      </c>
      <c r="F78" s="93">
        <f t="shared" si="1"/>
        <v>58.274811334187667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1755.75</v>
      </c>
      <c r="E86" s="247">
        <v>1023.16</v>
      </c>
      <c r="F86" s="93">
        <f t="shared" si="1"/>
        <v>58.274811334187667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14914.08</v>
      </c>
      <c r="E146" s="104">
        <f t="shared" si="26"/>
        <v>20158.02</v>
      </c>
      <c r="F146" s="93">
        <f t="shared" si="1"/>
        <v>135.16100222072029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13906.3</v>
      </c>
      <c r="E159" s="247">
        <v>15211.07</v>
      </c>
      <c r="F159" s="93">
        <f t="shared" si="1"/>
        <v>109.3825819952108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1999.68</v>
      </c>
      <c r="E161" s="247">
        <v>6218.52</v>
      </c>
      <c r="F161" s="93">
        <f t="shared" si="1"/>
        <v>310.97575612097938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991.9</v>
      </c>
      <c r="E163" s="247">
        <v>1271.57</v>
      </c>
      <c r="F163" s="93">
        <f t="shared" si="1"/>
        <v>128.19538259905232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61036.13</v>
      </c>
      <c r="E170" s="104">
        <f t="shared" si="29"/>
        <v>68889.58</v>
      </c>
      <c r="F170" s="93">
        <f t="shared" si="1"/>
        <v>112.86688720271091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61036.13</v>
      </c>
      <c r="E173" s="247">
        <v>68889.58</v>
      </c>
      <c r="F173" s="93">
        <f t="shared" si="1"/>
        <v>112.86688720271091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141328.91</v>
      </c>
      <c r="E175" s="104">
        <f t="shared" si="30"/>
        <v>135358.29</v>
      </c>
      <c r="F175" s="93">
        <f t="shared" si="1"/>
        <v>95.775372498096829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63334.27</v>
      </c>
      <c r="E176" s="104">
        <f t="shared" si="31"/>
        <v>72524.47</v>
      </c>
      <c r="F176" s="93">
        <f t="shared" si="1"/>
        <v>114.51062750071961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63334.27</v>
      </c>
      <c r="E177" s="104">
        <f t="shared" si="32"/>
        <v>72524.47</v>
      </c>
      <c r="F177" s="93">
        <f t="shared" si="1"/>
        <v>114.51062750071961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52867.71</v>
      </c>
      <c r="E178" s="247">
        <v>60541.61</v>
      </c>
      <c r="F178" s="93">
        <f t="shared" si="1"/>
        <v>114.51528730864264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8710.81</v>
      </c>
      <c r="E179" s="247">
        <v>10959.7</v>
      </c>
      <c r="F179" s="93">
        <f t="shared" si="1"/>
        <v>125.81723169257511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1755.75</v>
      </c>
      <c r="E188" s="247">
        <v>1023.16</v>
      </c>
      <c r="F188" s="93">
        <f t="shared" si="1"/>
        <v>58.274811334187667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77994.64</v>
      </c>
      <c r="E237" s="104">
        <f t="shared" si="41"/>
        <v>62833.82</v>
      </c>
      <c r="F237" s="93">
        <f t="shared" si="1"/>
        <v>80.561715523015437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63622.95</v>
      </c>
      <c r="E238" s="104">
        <f t="shared" si="42"/>
        <v>45287.53</v>
      </c>
      <c r="F238" s="93">
        <f t="shared" si="1"/>
        <v>71.181122535185821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63622.95</v>
      </c>
      <c r="E239" s="104">
        <f t="shared" si="43"/>
        <v>45287.53</v>
      </c>
      <c r="F239" s="93">
        <f t="shared" si="1"/>
        <v>71.181122535185821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63622.95</v>
      </c>
      <c r="E240" s="247">
        <v>45287.53</v>
      </c>
      <c r="F240" s="93">
        <f t="shared" si="1"/>
        <v>71.181122535185821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1457.2900000000002</v>
      </c>
      <c r="E245" s="104">
        <f t="shared" si="45"/>
        <v>3606.7899999999995</v>
      </c>
      <c r="F245" s="93">
        <f t="shared" si="1"/>
        <v>247.49981129356539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3423.05</v>
      </c>
      <c r="E246" s="104">
        <f t="shared" si="46"/>
        <v>7058.15</v>
      </c>
      <c r="F246" s="93">
        <f t="shared" si="1"/>
        <v>206.19476782401657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3423.05</v>
      </c>
      <c r="E247" s="247">
        <v>7058.15</v>
      </c>
      <c r="F247" s="93">
        <f t="shared" si="1"/>
        <v>206.19476782401657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1965.76</v>
      </c>
      <c r="E250" s="104">
        <f t="shared" si="47"/>
        <v>3451.36</v>
      </c>
      <c r="F250" s="93">
        <f t="shared" si="1"/>
        <v>175.57382386456132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1965.76</v>
      </c>
      <c r="E252" s="247">
        <v>3451.36</v>
      </c>
      <c r="F252" s="93">
        <f t="shared" si="1"/>
        <v>175.57382386456132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12914.4</v>
      </c>
      <c r="E255" s="247">
        <v>13939.5</v>
      </c>
      <c r="F255" s="93">
        <f t="shared" si="1"/>
        <v>107.93765099423899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15060.09</v>
      </c>
      <c r="E259" s="104">
        <f t="shared" si="49"/>
        <v>35309.919999999998</v>
      </c>
      <c r="F259" s="93">
        <f t="shared" si="1"/>
        <v>234.46021902923553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15060.09</v>
      </c>
      <c r="E260" s="248">
        <v>35309.919999999998</v>
      </c>
      <c r="F260" s="97">
        <f t="shared" si="1"/>
        <v>234.46021902923553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15905.98</v>
      </c>
      <c r="E265" s="247">
        <v>21429.59</v>
      </c>
      <c r="F265" s="93">
        <f t="shared" si="50"/>
        <v>134.72662482915231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1755.75</v>
      </c>
      <c r="E268" s="247">
        <v>1023.16</v>
      </c>
      <c r="F268" s="93">
        <f t="shared" si="50"/>
        <v>58.274811334187667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1999.68</v>
      </c>
      <c r="E286" s="247">
        <v>6218.52</v>
      </c>
      <c r="F286" s="93">
        <f t="shared" si="50"/>
        <v>310.97575612097938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63334.27</v>
      </c>
      <c r="E288" s="247">
        <v>72524.47</v>
      </c>
      <c r="F288" s="93">
        <f t="shared" si="50"/>
        <v>114.51062750071961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1755.75</v>
      </c>
      <c r="E298" s="247">
        <v>1023.16</v>
      </c>
      <c r="F298" s="93">
        <f t="shared" si="50"/>
        <v>58.274811334187667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797231.62</v>
      </c>
      <c r="E114" s="81">
        <f t="shared" si="22"/>
        <v>939812.65</v>
      </c>
      <c r="F114" s="63">
        <f t="shared" si="1"/>
        <v>117.88451767630592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797231.62</v>
      </c>
      <c r="E115" s="81">
        <f t="shared" si="23"/>
        <v>939812.65</v>
      </c>
      <c r="F115" s="63">
        <f t="shared" si="1"/>
        <v>117.88451767630592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9727.18</v>
      </c>
      <c r="E116" s="249">
        <v>11687.04</v>
      </c>
      <c r="F116" s="63">
        <f t="shared" si="1"/>
        <v>120.14828552571248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787504.44</v>
      </c>
      <c r="E117" s="249">
        <v>928125.61</v>
      </c>
      <c r="F117" s="63">
        <f t="shared" si="1"/>
        <v>117.85655583097412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797231.62</v>
      </c>
      <c r="E141" s="106">
        <f t="shared" si="28"/>
        <v>939812.65</v>
      </c>
      <c r="F141" s="82">
        <f t="shared" si="1"/>
        <v>117.88451767630592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28" sqref="D2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63334.27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947422.32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19889.82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918817.82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713073.61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205421.13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323.08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8714.68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938232.12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20101.05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909416.3899999999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705399.71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203693.6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323.08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8714.68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72524.469999999972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72524.47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1830.86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70693.61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Q320" sqref="Q320"/>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48478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Branka Kiršić</cp:lastModifiedBy>
  <cp:lastPrinted>2023-12-21T13:12:35Z</cp:lastPrinted>
  <dcterms:created xsi:type="dcterms:W3CDTF">2022-04-01T05:14:30Z</dcterms:created>
  <dcterms:modified xsi:type="dcterms:W3CDTF">2024-02-05T08:46:27Z</dcterms:modified>
</cp:coreProperties>
</file>